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MARIJA- UNIZD\Financijski planovi\PLANOVI za 2026\"/>
    </mc:Choice>
  </mc:AlternateContent>
  <xr:revisionPtr revIDLastSave="0" documentId="13_ncr:1_{04E1A273-1E5E-4A28-9D1E-75931ACA5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definedNames>
    <definedName name="_xlnm.Print_Titles" localSheetId="0">PREDLOŽAK!$2:$2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7" l="1"/>
  <c r="G79" i="7"/>
  <c r="E79" i="7"/>
  <c r="D65" i="7" l="1"/>
  <c r="D9" i="7" s="1"/>
  <c r="C65" i="7"/>
  <c r="C9" i="7" s="1"/>
  <c r="D61" i="7"/>
  <c r="C61" i="7"/>
  <c r="D57" i="7"/>
  <c r="C57" i="7"/>
  <c r="D52" i="7"/>
  <c r="C52" i="7"/>
  <c r="D45" i="7"/>
  <c r="C45" i="7"/>
  <c r="D40" i="7"/>
  <c r="C40" i="7"/>
  <c r="D32" i="7"/>
  <c r="C32" i="7"/>
  <c r="D29" i="7"/>
  <c r="C29" i="7"/>
  <c r="D24" i="7"/>
  <c r="C24" i="7"/>
  <c r="D19" i="7"/>
  <c r="C19" i="7"/>
  <c r="D18" i="7"/>
  <c r="D4" i="7" s="1"/>
  <c r="C18" i="7"/>
  <c r="C4" i="7" s="1"/>
  <c r="C23" i="7" l="1"/>
  <c r="C5" i="7" s="1"/>
  <c r="D23" i="7"/>
  <c r="D5" i="7" s="1"/>
  <c r="D56" i="7"/>
  <c r="D8" i="7" s="1"/>
  <c r="C56" i="7"/>
  <c r="C8" i="7" s="1"/>
  <c r="C44" i="7"/>
  <c r="C7" i="7" s="1"/>
  <c r="D44" i="7"/>
  <c r="D7" i="7" s="1"/>
  <c r="C31" i="7"/>
  <c r="D31" i="7"/>
  <c r="D13" i="7"/>
  <c r="D12" i="7" s="1"/>
  <c r="C13" i="7"/>
  <c r="C12" i="7" s="1"/>
  <c r="C11" i="7" l="1"/>
  <c r="C3" i="7"/>
  <c r="D11" i="7"/>
  <c r="D3" i="7"/>
  <c r="D17" i="7"/>
  <c r="D6" i="7"/>
  <c r="C17" i="7"/>
  <c r="C6" i="7"/>
  <c r="C10" i="7" l="1"/>
  <c r="D10" i="7"/>
  <c r="E107" i="7"/>
  <c r="E9" i="7" s="1"/>
  <c r="F107" i="7"/>
  <c r="F9" i="7" s="1"/>
  <c r="G107" i="7"/>
  <c r="G9" i="7" s="1"/>
  <c r="E94" i="7"/>
  <c r="F94" i="7"/>
  <c r="G94" i="7"/>
  <c r="E103" i="7"/>
  <c r="F103" i="7"/>
  <c r="G103" i="7"/>
  <c r="E99" i="7"/>
  <c r="F99" i="7"/>
  <c r="G99" i="7"/>
  <c r="E87" i="7"/>
  <c r="F87" i="7"/>
  <c r="G87" i="7"/>
  <c r="E118" i="7"/>
  <c r="F118" i="7"/>
  <c r="G118" i="7"/>
  <c r="G110" i="7"/>
  <c r="E110" i="7"/>
  <c r="F110" i="7"/>
  <c r="E84" i="7"/>
  <c r="E78" i="7" s="1"/>
  <c r="F84" i="7"/>
  <c r="F78" i="7" s="1"/>
  <c r="G84" i="7"/>
  <c r="G78" i="7" s="1"/>
  <c r="D69" i="7"/>
  <c r="D68" i="7" s="1"/>
  <c r="E69" i="7"/>
  <c r="E68" i="7" s="1"/>
  <c r="E3" i="7" s="1"/>
  <c r="F69" i="7"/>
  <c r="F68" i="7" s="1"/>
  <c r="G69" i="7"/>
  <c r="G68" i="7" s="1"/>
  <c r="E74" i="7"/>
  <c r="E73" i="7" s="1"/>
  <c r="E4" i="7" s="1"/>
  <c r="F74" i="7"/>
  <c r="F73" i="7" s="1"/>
  <c r="F4" i="7" s="1"/>
  <c r="G74" i="7"/>
  <c r="G73" i="7" s="1"/>
  <c r="G4" i="7" s="1"/>
  <c r="C69" i="7"/>
  <c r="C68" i="7" s="1"/>
  <c r="F109" i="7" l="1"/>
  <c r="F6" i="7" s="1"/>
  <c r="E109" i="7"/>
  <c r="E6" i="7" s="1"/>
  <c r="E98" i="7"/>
  <c r="E8" i="7" s="1"/>
  <c r="D67" i="7"/>
  <c r="G98" i="7"/>
  <c r="G8" i="7" s="1"/>
  <c r="F98" i="7"/>
  <c r="F8" i="7" s="1"/>
  <c r="G86" i="7"/>
  <c r="G7" i="7" s="1"/>
  <c r="E86" i="7"/>
  <c r="E7" i="7" s="1"/>
  <c r="F86" i="7"/>
  <c r="F7" i="7" s="1"/>
  <c r="G5" i="7"/>
  <c r="F5" i="7"/>
  <c r="E5" i="7"/>
  <c r="G3" i="7"/>
  <c r="F3" i="7"/>
  <c r="G109" i="7"/>
  <c r="G6" i="7" s="1"/>
  <c r="E67" i="7" l="1"/>
  <c r="E10" i="7" s="1"/>
  <c r="C67" i="7"/>
  <c r="G67" i="7"/>
  <c r="G10" i="7" s="1"/>
  <c r="F67" i="7"/>
  <c r="F10" i="7" s="1"/>
</calcChain>
</file>

<file path=xl/sharedStrings.xml><?xml version="1.0" encoding="utf-8"?>
<sst xmlns="http://schemas.openxmlformats.org/spreadsheetml/2006/main" count="213" uniqueCount="49">
  <si>
    <t>Opći prihodi i primici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</si>
  <si>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</si>
  <si>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</si>
  <si>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</si>
  <si>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</si>
  <si>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</si>
  <si>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</si>
  <si>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</si>
  <si>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</si>
  <si>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</si>
  <si>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</si>
  <si>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</si>
  <si>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</si>
  <si>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</si>
  <si>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</si>
  <si>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</si>
  <si>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</si>
  <si>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</si>
  <si>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</si>
  <si>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</si>
  <si>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</si>
  <si>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</si>
  <si>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</si>
  <si>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</si>
  <si>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</si>
  <si>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</si>
  <si>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</si>
  <si>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</si>
  <si>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</si>
  <si>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</si>
  <si>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</si>
  <si>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</si>
  <si>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</si>
  <si>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</si>
  <si>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</si>
  <si>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</si>
  <si>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</si>
  <si>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</si>
  <si>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</si>
  <si>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</si>
  <si>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</si>
  <si>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A222222</t>
  </si>
  <si>
    <t>PROGRAMSKO I OSTALO FINANCIRANJE SVEUČILIŠTA U ZADRU  – IZ EVIDENCIJSKIH PRIHODA</t>
  </si>
  <si>
    <t>Prihodi od prodaje nef. Imovine</t>
  </si>
  <si>
    <t>A621074</t>
  </si>
  <si>
    <t>REDOVNA DJELATNOST SVEUČILIŠTA U ZADRU</t>
  </si>
  <si>
    <t>A679092</t>
  </si>
  <si>
    <t>REDOVNA DJELATNOST SVEUČILIŠTA U ZADRU (IZ EVIDENCIJSKIH PRIHODA)</t>
  </si>
  <si>
    <t>50 Pomoći iz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</si>
</sst>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13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5" xfId="6" quotePrefix="1" applyFill="1" applyBorder="1" applyAlignment="1">
      <alignment horizontal="left" vertical="center" indent="4"/>
    </xf>
    <xf numFmtId="0" fontId="2" fillId="0" borderId="5" xfId="6" quotePrefix="1" applyFill="1" applyBorder="1" applyAlignment="1">
      <alignment horizontal="left" vertical="center" indent="1"/>
    </xf>
    <xf numFmtId="3" fontId="12" fillId="0" borderId="6" xfId="50" applyNumberFormat="1" applyFill="1" applyBorder="1">
      <alignment horizontal="right" vertical="center"/>
    </xf>
    <xf numFmtId="0" fontId="14" fillId="27" borderId="7" xfId="0" applyFont="1" applyFill="1" applyBorder="1" applyAlignment="1">
      <alignment horizontal="left" vertical="center" wrapText="1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.140625" defaultRowHeight="15" x14ac:dyDescent="0.25"/>
  <cols>
    <col min="1" max="1" width="17.28515625" style="7" customWidth="1"/>
    <col min="2" max="2" width="51.42578125" style="7" customWidth="1"/>
    <col min="3" max="7" width="13.28515625" style="7" customWidth="1"/>
    <col min="8" max="16384" width="9.140625" style="7"/>
  </cols>
  <sheetData>
    <row r="2" spans="1:7" ht="51" x14ac:dyDescent="0.25">
      <c r="A2" s="5" t="s">
        <v>32</v>
      </c>
      <c r="B2" s="5" t="s">
        <v>33</v>
      </c>
      <c r="C2" s="5" t="s">
        <v>37</v>
      </c>
      <c r="D2" s="5" t="s">
        <v>38</v>
      </c>
      <c r="E2" s="6" t="s">
        <v>39</v>
      </c>
      <c r="F2" s="6" t="s">
        <v>35</v>
      </c>
      <c r="G2" s="6" t="s">
        <v>40</v>
      </c>
    </row>
    <row r="3" spans="1:7" x14ac:dyDescent="0.25">
      <c r="A3" s="3">
        <v>11</v>
      </c>
      <c r="B3" s="2" t="s">
        <v>0</v>
      </c>
      <c r="C3" s="4">
        <f>+C12</f>
        <v>1213501</v>
      </c>
      <c r="D3" s="4">
        <f>+D12</f>
        <v>1500000</v>
      </c>
      <c r="E3" s="4">
        <f t="shared" ref="E3:G3" si="0">+E68</f>
        <v>1926788</v>
      </c>
      <c r="F3" s="4">
        <f t="shared" si="0"/>
        <v>2108772</v>
      </c>
      <c r="G3" s="4">
        <f t="shared" si="0"/>
        <v>2288817</v>
      </c>
    </row>
    <row r="4" spans="1:7" x14ac:dyDescent="0.25">
      <c r="A4" s="3">
        <v>31</v>
      </c>
      <c r="B4" s="2" t="s">
        <v>8</v>
      </c>
      <c r="C4" s="4">
        <f>+C18</f>
        <v>969</v>
      </c>
      <c r="D4" s="4">
        <f>+D18</f>
        <v>1600</v>
      </c>
      <c r="E4" s="4">
        <f t="shared" ref="E4:G4" si="1">+E73</f>
        <v>3000</v>
      </c>
      <c r="F4" s="4">
        <f t="shared" si="1"/>
        <v>3500</v>
      </c>
      <c r="G4" s="4">
        <f t="shared" si="1"/>
        <v>4000</v>
      </c>
    </row>
    <row r="5" spans="1:7" x14ac:dyDescent="0.25">
      <c r="A5" s="3">
        <v>43</v>
      </c>
      <c r="B5" s="2" t="s">
        <v>2</v>
      </c>
      <c r="C5" s="4">
        <f>+C23</f>
        <v>12979</v>
      </c>
      <c r="D5" s="4">
        <f>+D23</f>
        <v>15530</v>
      </c>
      <c r="E5" s="4">
        <f t="shared" ref="E5:G5" si="2">+E78</f>
        <v>16500</v>
      </c>
      <c r="F5" s="4">
        <f t="shared" si="2"/>
        <v>20350</v>
      </c>
      <c r="G5" s="4">
        <f t="shared" si="2"/>
        <v>24700</v>
      </c>
    </row>
    <row r="6" spans="1:7" x14ac:dyDescent="0.25">
      <c r="A6" s="3">
        <v>51</v>
      </c>
      <c r="B6" s="2" t="s">
        <v>4</v>
      </c>
      <c r="C6" s="4">
        <f>+C31</f>
        <v>0</v>
      </c>
      <c r="D6" s="4">
        <f>+D31</f>
        <v>0</v>
      </c>
      <c r="E6" s="4">
        <f>+E109</f>
        <v>0</v>
      </c>
      <c r="F6" s="4">
        <f>+F109</f>
        <v>0</v>
      </c>
      <c r="G6" s="4">
        <f>+G109</f>
        <v>0</v>
      </c>
    </row>
    <row r="7" spans="1:7" x14ac:dyDescent="0.25">
      <c r="A7" s="3">
        <v>52</v>
      </c>
      <c r="B7" s="2" t="s">
        <v>5</v>
      </c>
      <c r="C7" s="4">
        <f>+C44</f>
        <v>209046</v>
      </c>
      <c r="D7" s="4">
        <f>+D44</f>
        <v>420800</v>
      </c>
      <c r="E7" s="4">
        <f>+E86</f>
        <v>315100</v>
      </c>
      <c r="F7" s="4">
        <f>+F86</f>
        <v>340400</v>
      </c>
      <c r="G7" s="4">
        <f>+G86</f>
        <v>339451</v>
      </c>
    </row>
    <row r="8" spans="1:7" x14ac:dyDescent="0.25">
      <c r="A8" s="3">
        <v>61</v>
      </c>
      <c r="B8" s="2" t="s">
        <v>6</v>
      </c>
      <c r="C8" s="4">
        <f>+C56</f>
        <v>0</v>
      </c>
      <c r="D8" s="4">
        <f>+D56</f>
        <v>0</v>
      </c>
      <c r="E8" s="4">
        <f>+E98</f>
        <v>0</v>
      </c>
      <c r="F8" s="4">
        <f>+F98</f>
        <v>0</v>
      </c>
      <c r="G8" s="4">
        <f>+G98</f>
        <v>0</v>
      </c>
    </row>
    <row r="9" spans="1:7" x14ac:dyDescent="0.25">
      <c r="A9" s="3">
        <v>71</v>
      </c>
      <c r="B9" s="2" t="s">
        <v>43</v>
      </c>
      <c r="C9" s="4">
        <f>+C65</f>
        <v>0</v>
      </c>
      <c r="D9" s="4">
        <f>+D65</f>
        <v>264</v>
      </c>
      <c r="E9" s="4">
        <f>+E107</f>
        <v>0</v>
      </c>
      <c r="F9" s="4">
        <f>+F107</f>
        <v>0</v>
      </c>
      <c r="G9" s="4">
        <f>+G107</f>
        <v>0</v>
      </c>
    </row>
    <row r="10" spans="1:7" x14ac:dyDescent="0.25">
      <c r="A10" s="9" t="s">
        <v>29</v>
      </c>
      <c r="B10" s="10" t="s">
        <v>30</v>
      </c>
      <c r="C10" s="11">
        <f>+C11+C17</f>
        <v>1436495</v>
      </c>
      <c r="D10" s="11">
        <f>+D11+D17</f>
        <v>1938194</v>
      </c>
      <c r="E10" s="11">
        <f>+E67</f>
        <v>2261388</v>
      </c>
      <c r="F10" s="11">
        <f t="shared" ref="F10:G10" si="3">+F67</f>
        <v>2473022</v>
      </c>
      <c r="G10" s="11">
        <f t="shared" si="3"/>
        <v>2656968</v>
      </c>
    </row>
    <row r="11" spans="1:7" x14ac:dyDescent="0.25">
      <c r="A11" s="1" t="s">
        <v>44</v>
      </c>
      <c r="B11" s="2" t="s">
        <v>45</v>
      </c>
      <c r="C11" s="4">
        <f>+C12</f>
        <v>1213501</v>
      </c>
      <c r="D11" s="4">
        <f>+D12</f>
        <v>1500000</v>
      </c>
      <c r="E11" s="4"/>
      <c r="F11" s="4"/>
      <c r="G11" s="4"/>
    </row>
    <row r="12" spans="1:7" x14ac:dyDescent="0.25">
      <c r="A12" s="3">
        <v>11</v>
      </c>
      <c r="B12" s="2" t="s">
        <v>0</v>
      </c>
      <c r="C12" s="4">
        <f>+C13</f>
        <v>1213501</v>
      </c>
      <c r="D12" s="4">
        <f t="shared" ref="D12" si="4">+D13</f>
        <v>1500000</v>
      </c>
      <c r="E12" s="4"/>
      <c r="F12" s="4"/>
      <c r="G12" s="4"/>
    </row>
    <row r="13" spans="1:7" x14ac:dyDescent="0.25">
      <c r="A13" s="3">
        <v>3</v>
      </c>
      <c r="B13" s="2" t="s">
        <v>34</v>
      </c>
      <c r="C13" s="4">
        <f>+C14+C15+C16</f>
        <v>1213501</v>
      </c>
      <c r="D13" s="4">
        <f t="shared" ref="D13" si="5">+D14+D15+D16</f>
        <v>1500000</v>
      </c>
      <c r="E13" s="4"/>
      <c r="F13" s="4"/>
      <c r="G13" s="4"/>
    </row>
    <row r="14" spans="1:7" x14ac:dyDescent="0.25">
      <c r="A14" s="8" t="s">
        <v>7</v>
      </c>
      <c r="B14" s="2" t="s">
        <v>19</v>
      </c>
      <c r="C14" s="4">
        <v>1198390</v>
      </c>
      <c r="D14" s="4">
        <v>1480000</v>
      </c>
      <c r="E14" s="4"/>
      <c r="F14" s="4"/>
      <c r="G14" s="4"/>
    </row>
    <row r="15" spans="1:7" x14ac:dyDescent="0.25">
      <c r="A15" s="8" t="s">
        <v>9</v>
      </c>
      <c r="B15" s="2" t="s">
        <v>18</v>
      </c>
      <c r="C15" s="4">
        <v>15111</v>
      </c>
      <c r="D15" s="4">
        <v>20000</v>
      </c>
      <c r="E15" s="4"/>
      <c r="F15" s="4"/>
      <c r="G15" s="4"/>
    </row>
    <row r="16" spans="1:7" x14ac:dyDescent="0.25">
      <c r="A16" s="8" t="s">
        <v>10</v>
      </c>
      <c r="B16" s="2" t="s">
        <v>20</v>
      </c>
      <c r="C16" s="4">
        <v>0</v>
      </c>
      <c r="D16" s="4">
        <v>0</v>
      </c>
      <c r="E16" s="4"/>
      <c r="F16" s="4"/>
      <c r="G16" s="4"/>
    </row>
    <row r="17" spans="1:7" x14ac:dyDescent="0.25">
      <c r="A17" s="1" t="s">
        <v>46</v>
      </c>
      <c r="B17" s="2" t="s">
        <v>47</v>
      </c>
      <c r="C17" s="4">
        <f>+C18+C23+C31+C44+C56+C65</f>
        <v>222994</v>
      </c>
      <c r="D17" s="4">
        <f>+D18+D23+D31+D44+D56+D65</f>
        <v>438194</v>
      </c>
      <c r="E17" s="4"/>
      <c r="F17" s="4"/>
      <c r="G17" s="4"/>
    </row>
    <row r="18" spans="1:7" x14ac:dyDescent="0.25">
      <c r="A18" s="3" t="s">
        <v>7</v>
      </c>
      <c r="B18" s="2" t="s">
        <v>8</v>
      </c>
      <c r="C18" s="4">
        <f>+C19</f>
        <v>969</v>
      </c>
      <c r="D18" s="4">
        <f t="shared" ref="D18" si="6">+D19</f>
        <v>1600</v>
      </c>
      <c r="E18" s="4"/>
      <c r="F18" s="4"/>
      <c r="G18" s="4"/>
    </row>
    <row r="19" spans="1:7" x14ac:dyDescent="0.25">
      <c r="A19" s="3">
        <v>3</v>
      </c>
      <c r="B19" s="2" t="s">
        <v>34</v>
      </c>
      <c r="C19" s="4">
        <f>+C20+C21+C22</f>
        <v>969</v>
      </c>
      <c r="D19" s="4">
        <f t="shared" ref="D19" si="7">+D20+D21+D22</f>
        <v>1600</v>
      </c>
      <c r="E19" s="4"/>
      <c r="F19" s="4"/>
      <c r="G19" s="4"/>
    </row>
    <row r="20" spans="1:7" x14ac:dyDescent="0.25">
      <c r="A20" s="8" t="s">
        <v>7</v>
      </c>
      <c r="B20" s="2" t="s">
        <v>19</v>
      </c>
      <c r="C20" s="4">
        <v>0</v>
      </c>
      <c r="D20" s="4">
        <v>0</v>
      </c>
      <c r="E20" s="4"/>
      <c r="F20" s="4"/>
      <c r="G20" s="4"/>
    </row>
    <row r="21" spans="1:7" x14ac:dyDescent="0.25">
      <c r="A21" s="8" t="s">
        <v>9</v>
      </c>
      <c r="B21" s="2" t="s">
        <v>18</v>
      </c>
      <c r="C21" s="4">
        <v>969</v>
      </c>
      <c r="D21" s="4">
        <v>1600</v>
      </c>
      <c r="E21" s="4"/>
      <c r="F21" s="4"/>
      <c r="G21" s="4"/>
    </row>
    <row r="22" spans="1:7" x14ac:dyDescent="0.25">
      <c r="A22" s="8" t="s">
        <v>10</v>
      </c>
      <c r="B22" s="2" t="s">
        <v>20</v>
      </c>
      <c r="C22" s="4">
        <v>0</v>
      </c>
      <c r="D22" s="4">
        <v>0</v>
      </c>
      <c r="E22" s="4"/>
      <c r="F22" s="4"/>
      <c r="G22" s="4"/>
    </row>
    <row r="23" spans="1:7" x14ac:dyDescent="0.25">
      <c r="A23" s="3" t="s">
        <v>1</v>
      </c>
      <c r="B23" s="2" t="s">
        <v>2</v>
      </c>
      <c r="C23" s="4">
        <f>+C24+C29</f>
        <v>12979</v>
      </c>
      <c r="D23" s="4">
        <f t="shared" ref="D23" si="8">+D24+D29</f>
        <v>15530</v>
      </c>
      <c r="E23" s="4"/>
      <c r="F23" s="4"/>
      <c r="G23" s="4"/>
    </row>
    <row r="24" spans="1:7" x14ac:dyDescent="0.25">
      <c r="A24" s="3">
        <v>3</v>
      </c>
      <c r="B24" s="2" t="s">
        <v>34</v>
      </c>
      <c r="C24" s="4">
        <f>+C25+C26+C27+C28</f>
        <v>10907</v>
      </c>
      <c r="D24" s="4">
        <f t="shared" ref="D24" si="9">+D25+D26+D27+D28</f>
        <v>15530</v>
      </c>
      <c r="E24" s="4"/>
      <c r="F24" s="4"/>
      <c r="G24" s="4"/>
    </row>
    <row r="25" spans="1:7" x14ac:dyDescent="0.25">
      <c r="A25" s="8" t="s">
        <v>7</v>
      </c>
      <c r="B25" s="2" t="s">
        <v>19</v>
      </c>
      <c r="C25" s="4">
        <v>512</v>
      </c>
      <c r="D25" s="4">
        <v>0</v>
      </c>
      <c r="E25" s="4"/>
      <c r="F25" s="4"/>
      <c r="G25" s="4"/>
    </row>
    <row r="26" spans="1:7" x14ac:dyDescent="0.25">
      <c r="A26" s="8" t="s">
        <v>9</v>
      </c>
      <c r="B26" s="2" t="s">
        <v>18</v>
      </c>
      <c r="C26" s="4">
        <v>9726</v>
      </c>
      <c r="D26" s="4">
        <v>14630</v>
      </c>
      <c r="E26" s="4"/>
      <c r="F26" s="4"/>
      <c r="G26" s="4"/>
    </row>
    <row r="27" spans="1:7" x14ac:dyDescent="0.25">
      <c r="A27" s="8" t="s">
        <v>10</v>
      </c>
      <c r="B27" s="2" t="s">
        <v>20</v>
      </c>
      <c r="C27" s="4">
        <v>669</v>
      </c>
      <c r="D27" s="4">
        <v>900</v>
      </c>
      <c r="E27" s="4"/>
      <c r="F27" s="4"/>
      <c r="G27" s="4"/>
    </row>
    <row r="28" spans="1:7" x14ac:dyDescent="0.25">
      <c r="A28" s="8" t="s">
        <v>11</v>
      </c>
      <c r="B28" s="2" t="s">
        <v>21</v>
      </c>
      <c r="C28" s="4">
        <v>0</v>
      </c>
      <c r="D28" s="4">
        <v>0</v>
      </c>
      <c r="E28" s="4"/>
      <c r="F28" s="4"/>
      <c r="G28" s="4"/>
    </row>
    <row r="29" spans="1:7" x14ac:dyDescent="0.25">
      <c r="A29" s="3">
        <v>4</v>
      </c>
      <c r="B29" s="2" t="s">
        <v>36</v>
      </c>
      <c r="C29" s="4">
        <f>+C30</f>
        <v>2072</v>
      </c>
      <c r="D29" s="4">
        <f t="shared" ref="D29" si="10">+D30</f>
        <v>0</v>
      </c>
      <c r="E29" s="4"/>
      <c r="F29" s="4"/>
      <c r="G29" s="4"/>
    </row>
    <row r="30" spans="1:7" x14ac:dyDescent="0.25">
      <c r="A30" s="8" t="s">
        <v>13</v>
      </c>
      <c r="B30" s="2" t="s">
        <v>22</v>
      </c>
      <c r="C30" s="4">
        <v>2072</v>
      </c>
      <c r="D30" s="4">
        <v>0</v>
      </c>
      <c r="E30" s="4"/>
      <c r="F30" s="4"/>
      <c r="G30" s="4"/>
    </row>
    <row r="31" spans="1:7" x14ac:dyDescent="0.25">
      <c r="A31" s="3" t="s">
        <v>3</v>
      </c>
      <c r="B31" s="2" t="s">
        <v>4</v>
      </c>
      <c r="C31" s="4">
        <f>+C32+C40</f>
        <v>0</v>
      </c>
      <c r="D31" s="4">
        <f t="shared" ref="D31" si="11">+D32+D40</f>
        <v>0</v>
      </c>
      <c r="E31" s="4"/>
      <c r="F31" s="4"/>
      <c r="G31" s="4"/>
    </row>
    <row r="32" spans="1:7" x14ac:dyDescent="0.25">
      <c r="A32" s="3">
        <v>3</v>
      </c>
      <c r="B32" s="2" t="s">
        <v>34</v>
      </c>
      <c r="C32" s="4">
        <f>+C33+C34+C35+C36+C37+C38+C39</f>
        <v>0</v>
      </c>
      <c r="D32" s="4">
        <f t="shared" ref="D32" si="12">+D33+D34+D35+D36+D37+D38+D39</f>
        <v>0</v>
      </c>
      <c r="E32" s="4"/>
      <c r="F32" s="4"/>
      <c r="G32" s="4"/>
    </row>
    <row r="33" spans="1:7" x14ac:dyDescent="0.25">
      <c r="A33" s="8" t="s">
        <v>7</v>
      </c>
      <c r="B33" s="2" t="s">
        <v>19</v>
      </c>
      <c r="C33" s="4">
        <v>0</v>
      </c>
      <c r="D33" s="4">
        <v>0</v>
      </c>
      <c r="E33" s="4"/>
      <c r="F33" s="4"/>
      <c r="G33" s="4"/>
    </row>
    <row r="34" spans="1:7" x14ac:dyDescent="0.25">
      <c r="A34" s="8" t="s">
        <v>9</v>
      </c>
      <c r="B34" s="2" t="s">
        <v>18</v>
      </c>
      <c r="C34" s="4">
        <v>0</v>
      </c>
      <c r="D34" s="4">
        <v>0</v>
      </c>
      <c r="E34" s="4"/>
      <c r="F34" s="4"/>
      <c r="G34" s="4"/>
    </row>
    <row r="35" spans="1:7" x14ac:dyDescent="0.25">
      <c r="A35" s="8" t="s">
        <v>10</v>
      </c>
      <c r="B35" s="2" t="s">
        <v>20</v>
      </c>
      <c r="C35" s="4">
        <v>0</v>
      </c>
      <c r="D35" s="4">
        <v>0</v>
      </c>
      <c r="E35" s="4"/>
      <c r="F35" s="4"/>
      <c r="G35" s="4"/>
    </row>
    <row r="36" spans="1:7" x14ac:dyDescent="0.25">
      <c r="A36" s="8" t="s">
        <v>17</v>
      </c>
      <c r="B36" s="2" t="s">
        <v>26</v>
      </c>
      <c r="C36" s="4">
        <v>0</v>
      </c>
      <c r="D36" s="4">
        <v>0</v>
      </c>
      <c r="E36" s="4"/>
      <c r="F36" s="4"/>
      <c r="G36" s="4"/>
    </row>
    <row r="37" spans="1:7" x14ac:dyDescent="0.25">
      <c r="A37" s="8" t="s">
        <v>16</v>
      </c>
      <c r="B37" s="2" t="s">
        <v>24</v>
      </c>
      <c r="C37" s="4">
        <v>0</v>
      </c>
      <c r="D37" s="4">
        <v>0</v>
      </c>
      <c r="E37" s="4"/>
      <c r="F37" s="4"/>
      <c r="G37" s="4"/>
    </row>
    <row r="38" spans="1:7" x14ac:dyDescent="0.25">
      <c r="A38" s="8" t="s">
        <v>11</v>
      </c>
      <c r="B38" s="2" t="s">
        <v>21</v>
      </c>
      <c r="C38" s="4">
        <v>0</v>
      </c>
      <c r="D38" s="4">
        <v>0</v>
      </c>
      <c r="E38" s="4"/>
      <c r="F38" s="4"/>
      <c r="G38" s="4"/>
    </row>
    <row r="39" spans="1:7" x14ac:dyDescent="0.25">
      <c r="A39" s="8" t="s">
        <v>14</v>
      </c>
      <c r="B39" s="2" t="s">
        <v>25</v>
      </c>
      <c r="C39" s="4">
        <v>0</v>
      </c>
      <c r="D39" s="4">
        <v>0</v>
      </c>
      <c r="E39" s="4"/>
      <c r="F39" s="4"/>
      <c r="G39" s="4"/>
    </row>
    <row r="40" spans="1:7" x14ac:dyDescent="0.25">
      <c r="A40" s="3">
        <v>4</v>
      </c>
      <c r="B40" s="2" t="s">
        <v>36</v>
      </c>
      <c r="C40" s="4">
        <f>+C41+C42+C43</f>
        <v>0</v>
      </c>
      <c r="D40" s="4">
        <f t="shared" ref="D40" si="13">+D41+D42+D43</f>
        <v>0</v>
      </c>
      <c r="E40" s="4"/>
      <c r="F40" s="4"/>
      <c r="G40" s="4"/>
    </row>
    <row r="41" spans="1:7" x14ac:dyDescent="0.25">
      <c r="A41" s="8" t="s">
        <v>12</v>
      </c>
      <c r="B41" s="2" t="s">
        <v>28</v>
      </c>
      <c r="C41" s="4">
        <v>0</v>
      </c>
      <c r="D41" s="4">
        <v>0</v>
      </c>
      <c r="E41" s="4"/>
      <c r="F41" s="4"/>
      <c r="G41" s="4"/>
    </row>
    <row r="42" spans="1:7" x14ac:dyDescent="0.25">
      <c r="A42" s="8" t="s">
        <v>13</v>
      </c>
      <c r="B42" s="2" t="s">
        <v>22</v>
      </c>
      <c r="C42" s="4">
        <v>0</v>
      </c>
      <c r="D42" s="4">
        <v>0</v>
      </c>
      <c r="E42" s="4"/>
      <c r="F42" s="4"/>
      <c r="G42" s="4"/>
    </row>
    <row r="43" spans="1:7" x14ac:dyDescent="0.25">
      <c r="A43" s="8" t="s">
        <v>15</v>
      </c>
      <c r="B43" s="2" t="s">
        <v>23</v>
      </c>
      <c r="C43" s="4">
        <v>0</v>
      </c>
      <c r="D43" s="4">
        <v>0</v>
      </c>
      <c r="E43" s="4"/>
      <c r="F43" s="4"/>
      <c r="G43" s="4"/>
    </row>
    <row r="44" spans="1:7" x14ac:dyDescent="0.25">
      <c r="A44" s="3" t="s">
        <v>27</v>
      </c>
      <c r="B44" s="2" t="s">
        <v>5</v>
      </c>
      <c r="C44" s="4">
        <f>+C45+C52</f>
        <v>209046</v>
      </c>
      <c r="D44" s="4">
        <f t="shared" ref="D44" si="14">+D45+D52</f>
        <v>420800</v>
      </c>
      <c r="E44" s="4"/>
      <c r="F44" s="4"/>
      <c r="G44" s="4"/>
    </row>
    <row r="45" spans="1:7" x14ac:dyDescent="0.25">
      <c r="A45" s="3">
        <v>3</v>
      </c>
      <c r="B45" s="2" t="s">
        <v>34</v>
      </c>
      <c r="C45" s="4">
        <f>+C46+C47+C48+C49+C50+C51</f>
        <v>117219</v>
      </c>
      <c r="D45" s="4">
        <f t="shared" ref="D45" si="15">+D46+D47+D48+D49+D50+D51</f>
        <v>299800</v>
      </c>
      <c r="E45" s="4"/>
      <c r="F45" s="4"/>
      <c r="G45" s="4"/>
    </row>
    <row r="46" spans="1:7" x14ac:dyDescent="0.25">
      <c r="A46" s="8" t="s">
        <v>7</v>
      </c>
      <c r="B46" s="2" t="s">
        <v>19</v>
      </c>
      <c r="C46" s="4">
        <v>43238</v>
      </c>
      <c r="D46" s="4">
        <v>24500</v>
      </c>
      <c r="E46" s="4"/>
      <c r="F46" s="4"/>
      <c r="G46" s="4"/>
    </row>
    <row r="47" spans="1:7" x14ac:dyDescent="0.25">
      <c r="A47" s="8" t="s">
        <v>9</v>
      </c>
      <c r="B47" s="2" t="s">
        <v>18</v>
      </c>
      <c r="C47" s="4">
        <v>73981</v>
      </c>
      <c r="D47" s="4">
        <v>275300</v>
      </c>
      <c r="E47" s="4"/>
      <c r="F47" s="4"/>
      <c r="G47" s="4"/>
    </row>
    <row r="48" spans="1:7" x14ac:dyDescent="0.25">
      <c r="A48" s="8" t="s">
        <v>10</v>
      </c>
      <c r="B48" s="2" t="s">
        <v>20</v>
      </c>
      <c r="C48" s="4">
        <v>0</v>
      </c>
      <c r="D48" s="4">
        <v>0</v>
      </c>
      <c r="E48" s="4"/>
      <c r="F48" s="4"/>
      <c r="G48" s="4"/>
    </row>
    <row r="49" spans="1:7" x14ac:dyDescent="0.25">
      <c r="A49" s="8" t="s">
        <v>16</v>
      </c>
      <c r="B49" s="2" t="s">
        <v>24</v>
      </c>
      <c r="C49" s="4">
        <v>0</v>
      </c>
      <c r="D49" s="4">
        <v>0</v>
      </c>
      <c r="E49" s="4"/>
      <c r="F49" s="4"/>
      <c r="G49" s="4"/>
    </row>
    <row r="50" spans="1:7" x14ac:dyDescent="0.25">
      <c r="A50" s="8" t="s">
        <v>11</v>
      </c>
      <c r="B50" s="2" t="s">
        <v>21</v>
      </c>
      <c r="C50" s="4">
        <v>0</v>
      </c>
      <c r="D50" s="4">
        <v>0</v>
      </c>
      <c r="E50" s="4"/>
      <c r="F50" s="4"/>
      <c r="G50" s="4"/>
    </row>
    <row r="51" spans="1:7" x14ac:dyDescent="0.25">
      <c r="A51" s="8" t="s">
        <v>14</v>
      </c>
      <c r="B51" s="2" t="s">
        <v>25</v>
      </c>
      <c r="C51" s="4">
        <v>0</v>
      </c>
      <c r="D51" s="4">
        <v>0</v>
      </c>
      <c r="E51" s="4"/>
      <c r="F51" s="4"/>
      <c r="G51" s="4"/>
    </row>
    <row r="52" spans="1:7" x14ac:dyDescent="0.25">
      <c r="A52" s="3">
        <v>4</v>
      </c>
      <c r="B52" s="2" t="s">
        <v>36</v>
      </c>
      <c r="C52" s="4">
        <f>+C53+C54+C55</f>
        <v>91827</v>
      </c>
      <c r="D52" s="4">
        <f t="shared" ref="D52" si="16">+D53+D54+D55</f>
        <v>121000</v>
      </c>
      <c r="E52" s="4"/>
      <c r="F52" s="4"/>
      <c r="G52" s="4"/>
    </row>
    <row r="53" spans="1:7" x14ac:dyDescent="0.25">
      <c r="A53" s="8" t="s">
        <v>12</v>
      </c>
      <c r="B53" s="2" t="s">
        <v>28</v>
      </c>
      <c r="C53" s="4">
        <v>0</v>
      </c>
      <c r="D53" s="4">
        <v>0</v>
      </c>
      <c r="E53" s="4"/>
      <c r="F53" s="4"/>
      <c r="G53" s="4"/>
    </row>
    <row r="54" spans="1:7" x14ac:dyDescent="0.25">
      <c r="A54" s="8" t="s">
        <v>13</v>
      </c>
      <c r="B54" s="2" t="s">
        <v>22</v>
      </c>
      <c r="C54" s="4">
        <v>91827</v>
      </c>
      <c r="D54" s="4">
        <v>121000</v>
      </c>
      <c r="E54" s="4"/>
      <c r="F54" s="4"/>
      <c r="G54" s="4"/>
    </row>
    <row r="55" spans="1:7" x14ac:dyDescent="0.25">
      <c r="A55" s="8" t="s">
        <v>15</v>
      </c>
      <c r="B55" s="2" t="s">
        <v>23</v>
      </c>
      <c r="C55" s="4">
        <v>0</v>
      </c>
      <c r="D55" s="4">
        <v>0</v>
      </c>
      <c r="E55" s="4"/>
      <c r="F55" s="4"/>
      <c r="G55" s="4"/>
    </row>
    <row r="56" spans="1:7" x14ac:dyDescent="0.25">
      <c r="A56" s="3" t="s">
        <v>31</v>
      </c>
      <c r="B56" s="2" t="s">
        <v>6</v>
      </c>
      <c r="C56" s="4">
        <f>+C57+C61</f>
        <v>0</v>
      </c>
      <c r="D56" s="4">
        <f t="shared" ref="D56" si="17">+D57+D61</f>
        <v>0</v>
      </c>
      <c r="E56" s="4"/>
      <c r="F56" s="4"/>
      <c r="G56" s="4"/>
    </row>
    <row r="57" spans="1:7" x14ac:dyDescent="0.25">
      <c r="A57" s="3">
        <v>3</v>
      </c>
      <c r="B57" s="2" t="s">
        <v>34</v>
      </c>
      <c r="C57" s="4">
        <f>+C58+C59+C60</f>
        <v>0</v>
      </c>
      <c r="D57" s="4">
        <f t="shared" ref="D57" si="18">+D58+D59+D60</f>
        <v>0</v>
      </c>
      <c r="E57" s="4"/>
      <c r="F57" s="4"/>
      <c r="G57" s="4"/>
    </row>
    <row r="58" spans="1:7" x14ac:dyDescent="0.25">
      <c r="A58" s="8" t="s">
        <v>7</v>
      </c>
      <c r="B58" s="2" t="s">
        <v>19</v>
      </c>
      <c r="C58" s="4">
        <v>0</v>
      </c>
      <c r="D58" s="4">
        <v>0</v>
      </c>
      <c r="E58" s="4"/>
      <c r="F58" s="4"/>
      <c r="G58" s="4"/>
    </row>
    <row r="59" spans="1:7" x14ac:dyDescent="0.25">
      <c r="A59" s="8" t="s">
        <v>9</v>
      </c>
      <c r="B59" s="2" t="s">
        <v>18</v>
      </c>
      <c r="C59" s="4">
        <v>0</v>
      </c>
      <c r="D59" s="4">
        <v>0</v>
      </c>
      <c r="E59" s="4"/>
      <c r="F59" s="4"/>
      <c r="G59" s="4"/>
    </row>
    <row r="60" spans="1:7" x14ac:dyDescent="0.25">
      <c r="A60" s="8" t="s">
        <v>10</v>
      </c>
      <c r="B60" s="2" t="s">
        <v>20</v>
      </c>
      <c r="C60" s="4">
        <v>0</v>
      </c>
      <c r="D60" s="4">
        <v>0</v>
      </c>
      <c r="E60" s="4"/>
      <c r="F60" s="4"/>
      <c r="G60" s="4"/>
    </row>
    <row r="61" spans="1:7" x14ac:dyDescent="0.25">
      <c r="A61" s="3">
        <v>4</v>
      </c>
      <c r="B61" s="2" t="s">
        <v>36</v>
      </c>
      <c r="C61" s="4">
        <f>+C62+C63+C64</f>
        <v>0</v>
      </c>
      <c r="D61" s="4">
        <f t="shared" ref="D61" si="19">+D62+D63+D64</f>
        <v>0</v>
      </c>
      <c r="E61" s="4"/>
      <c r="F61" s="4"/>
      <c r="G61" s="4"/>
    </row>
    <row r="62" spans="1:7" x14ac:dyDescent="0.25">
      <c r="A62" s="8" t="s">
        <v>12</v>
      </c>
      <c r="B62" s="2" t="s">
        <v>28</v>
      </c>
      <c r="C62" s="4">
        <v>0</v>
      </c>
      <c r="D62" s="4">
        <v>0</v>
      </c>
      <c r="E62" s="4"/>
      <c r="F62" s="4"/>
      <c r="G62" s="4"/>
    </row>
    <row r="63" spans="1:7" x14ac:dyDescent="0.25">
      <c r="A63" s="8" t="s">
        <v>13</v>
      </c>
      <c r="B63" s="2" t="s">
        <v>22</v>
      </c>
      <c r="C63" s="4">
        <v>0</v>
      </c>
      <c r="D63" s="4">
        <v>0</v>
      </c>
      <c r="E63" s="4"/>
      <c r="F63" s="4"/>
      <c r="G63" s="4"/>
    </row>
    <row r="64" spans="1:7" x14ac:dyDescent="0.25">
      <c r="A64" s="8" t="s">
        <v>15</v>
      </c>
      <c r="B64" s="2" t="s">
        <v>23</v>
      </c>
      <c r="C64" s="4">
        <v>0</v>
      </c>
      <c r="D64" s="4">
        <v>0</v>
      </c>
      <c r="E64" s="4"/>
      <c r="F64" s="4"/>
      <c r="G64" s="4"/>
    </row>
    <row r="65" spans="1:7" x14ac:dyDescent="0.25">
      <c r="A65" s="3">
        <v>71</v>
      </c>
      <c r="B65" s="2" t="s">
        <v>43</v>
      </c>
      <c r="C65" s="4">
        <f>+C66</f>
        <v>0</v>
      </c>
      <c r="D65" s="4">
        <f t="shared" ref="D65" si="20">+D66</f>
        <v>264</v>
      </c>
      <c r="E65" s="4"/>
      <c r="F65" s="4"/>
      <c r="G65" s="4"/>
    </row>
    <row r="66" spans="1:7" x14ac:dyDescent="0.25">
      <c r="A66" s="8" t="s">
        <v>13</v>
      </c>
      <c r="B66" s="2" t="s">
        <v>22</v>
      </c>
      <c r="C66" s="4">
        <v>0</v>
      </c>
      <c r="D66" s="4">
        <v>264</v>
      </c>
      <c r="E66" s="4"/>
      <c r="F66" s="4"/>
      <c r="G66" s="4"/>
    </row>
    <row r="67" spans="1:7" x14ac:dyDescent="0.25">
      <c r="A67" s="1" t="s">
        <v>41</v>
      </c>
      <c r="B67" s="2" t="s">
        <v>42</v>
      </c>
      <c r="C67" s="4">
        <f>+C68+C73+C78+C109+C86+C98+C107</f>
        <v>0</v>
      </c>
      <c r="D67" s="4">
        <f>+D68+D73+D78+D109+D86+D98+D107</f>
        <v>0</v>
      </c>
      <c r="E67" s="4">
        <f>+E68+E73+E78+E109+E86+E98+E107</f>
        <v>2261388</v>
      </c>
      <c r="F67" s="4">
        <f>+F68+F73+F78+F109+F86+F98+F107</f>
        <v>2473022</v>
      </c>
      <c r="G67" s="4">
        <f>+G68+G73+G78+G109+G86+G98+G107</f>
        <v>2656968</v>
      </c>
    </row>
    <row r="68" spans="1:7" x14ac:dyDescent="0.25">
      <c r="A68" s="3">
        <v>11</v>
      </c>
      <c r="B68" s="2" t="s">
        <v>0</v>
      </c>
      <c r="C68" s="4">
        <f>+C69</f>
        <v>0</v>
      </c>
      <c r="D68" s="4">
        <f t="shared" ref="D68:G68" si="21">+D69</f>
        <v>0</v>
      </c>
      <c r="E68" s="4">
        <f t="shared" si="21"/>
        <v>1926788</v>
      </c>
      <c r="F68" s="4">
        <f t="shared" si="21"/>
        <v>2108772</v>
      </c>
      <c r="G68" s="4">
        <f t="shared" si="21"/>
        <v>2288817</v>
      </c>
    </row>
    <row r="69" spans="1:7" x14ac:dyDescent="0.25">
      <c r="A69" s="3">
        <v>3</v>
      </c>
      <c r="B69" s="2" t="s">
        <v>34</v>
      </c>
      <c r="C69" s="4">
        <f>+C70+C71+C72</f>
        <v>0</v>
      </c>
      <c r="D69" s="4">
        <f t="shared" ref="D69:G69" si="22">+D70+D71+D72</f>
        <v>0</v>
      </c>
      <c r="E69" s="4">
        <f t="shared" si="22"/>
        <v>1926788</v>
      </c>
      <c r="F69" s="4">
        <f t="shared" si="22"/>
        <v>2108772</v>
      </c>
      <c r="G69" s="4">
        <f t="shared" si="22"/>
        <v>2288817</v>
      </c>
    </row>
    <row r="70" spans="1:7" x14ac:dyDescent="0.25">
      <c r="A70" s="8" t="s">
        <v>7</v>
      </c>
      <c r="B70" s="2" t="s">
        <v>19</v>
      </c>
      <c r="C70" s="4"/>
      <c r="D70" s="4"/>
      <c r="E70" s="4">
        <v>1906576</v>
      </c>
      <c r="F70" s="4">
        <v>2085560</v>
      </c>
      <c r="G70" s="4">
        <v>2266127</v>
      </c>
    </row>
    <row r="71" spans="1:7" x14ac:dyDescent="0.25">
      <c r="A71" s="8" t="s">
        <v>9</v>
      </c>
      <c r="B71" s="2" t="s">
        <v>18</v>
      </c>
      <c r="C71" s="4"/>
      <c r="D71" s="4"/>
      <c r="E71" s="4">
        <v>20212</v>
      </c>
      <c r="F71" s="4">
        <v>23212</v>
      </c>
      <c r="G71" s="4">
        <v>22690</v>
      </c>
    </row>
    <row r="72" spans="1:7" x14ac:dyDescent="0.25">
      <c r="A72" s="8" t="s">
        <v>10</v>
      </c>
      <c r="B72" s="2" t="s">
        <v>20</v>
      </c>
      <c r="C72" s="4"/>
      <c r="D72" s="4"/>
      <c r="E72" s="4">
        <v>0</v>
      </c>
      <c r="F72" s="4">
        <v>0</v>
      </c>
      <c r="G72" s="4">
        <v>0</v>
      </c>
    </row>
    <row r="73" spans="1:7" x14ac:dyDescent="0.25">
      <c r="A73" s="3" t="s">
        <v>7</v>
      </c>
      <c r="B73" s="2" t="s">
        <v>8</v>
      </c>
      <c r="C73" s="4"/>
      <c r="D73" s="4"/>
      <c r="E73" s="4">
        <f t="shared" ref="E73:G73" si="23">+E74</f>
        <v>3000</v>
      </c>
      <c r="F73" s="4">
        <f t="shared" si="23"/>
        <v>3500</v>
      </c>
      <c r="G73" s="4">
        <f t="shared" si="23"/>
        <v>4000</v>
      </c>
    </row>
    <row r="74" spans="1:7" x14ac:dyDescent="0.25">
      <c r="A74" s="3">
        <v>3</v>
      </c>
      <c r="B74" s="2" t="s">
        <v>34</v>
      </c>
      <c r="C74" s="4"/>
      <c r="D74" s="4"/>
      <c r="E74" s="4">
        <f t="shared" ref="E74:G74" si="24">+E75+E76+E77</f>
        <v>3000</v>
      </c>
      <c r="F74" s="4">
        <f t="shared" si="24"/>
        <v>3500</v>
      </c>
      <c r="G74" s="4">
        <f t="shared" si="24"/>
        <v>4000</v>
      </c>
    </row>
    <row r="75" spans="1:7" x14ac:dyDescent="0.25">
      <c r="A75" s="8" t="s">
        <v>7</v>
      </c>
      <c r="B75" s="2" t="s">
        <v>19</v>
      </c>
      <c r="C75" s="4"/>
      <c r="D75" s="4"/>
      <c r="E75" s="4">
        <v>0</v>
      </c>
      <c r="F75" s="4">
        <v>0</v>
      </c>
      <c r="G75" s="4">
        <v>0</v>
      </c>
    </row>
    <row r="76" spans="1:7" x14ac:dyDescent="0.25">
      <c r="A76" s="8" t="s">
        <v>9</v>
      </c>
      <c r="B76" s="2" t="s">
        <v>18</v>
      </c>
      <c r="C76" s="4"/>
      <c r="D76" s="4"/>
      <c r="E76" s="4">
        <v>3000</v>
      </c>
      <c r="F76" s="4">
        <v>3500</v>
      </c>
      <c r="G76" s="4">
        <v>4000</v>
      </c>
    </row>
    <row r="77" spans="1:7" x14ac:dyDescent="0.25">
      <c r="A77" s="8" t="s">
        <v>10</v>
      </c>
      <c r="B77" s="2" t="s">
        <v>20</v>
      </c>
      <c r="C77" s="4"/>
      <c r="D77" s="4"/>
      <c r="E77" s="4">
        <v>0</v>
      </c>
      <c r="F77" s="4">
        <v>0</v>
      </c>
      <c r="G77" s="4">
        <v>0</v>
      </c>
    </row>
    <row r="78" spans="1:7" x14ac:dyDescent="0.25">
      <c r="A78" s="3" t="s">
        <v>1</v>
      </c>
      <c r="B78" s="2" t="s">
        <v>2</v>
      </c>
      <c r="C78" s="4"/>
      <c r="D78" s="4"/>
      <c r="E78" s="4">
        <f>+E79+E84</f>
        <v>16500</v>
      </c>
      <c r="F78" s="4">
        <f t="shared" ref="F78:G78" si="25">+F79+F84</f>
        <v>20350</v>
      </c>
      <c r="G78" s="4">
        <f t="shared" si="25"/>
        <v>24700</v>
      </c>
    </row>
    <row r="79" spans="1:7" x14ac:dyDescent="0.25">
      <c r="A79" s="3">
        <v>3</v>
      </c>
      <c r="B79" s="2" t="s">
        <v>34</v>
      </c>
      <c r="C79" s="4"/>
      <c r="D79" s="4"/>
      <c r="E79" s="4">
        <f>+E80+E81+E82+E83</f>
        <v>9500</v>
      </c>
      <c r="F79" s="4">
        <f t="shared" ref="F79:G79" si="26">+F80+F81+F82+F83</f>
        <v>12350</v>
      </c>
      <c r="G79" s="4">
        <f t="shared" si="26"/>
        <v>15700</v>
      </c>
    </row>
    <row r="80" spans="1:7" x14ac:dyDescent="0.25">
      <c r="A80" s="8" t="s">
        <v>7</v>
      </c>
      <c r="B80" s="2" t="s">
        <v>19</v>
      </c>
      <c r="C80" s="4"/>
      <c r="D80" s="4"/>
      <c r="E80" s="4">
        <v>0</v>
      </c>
      <c r="F80" s="4">
        <v>0</v>
      </c>
      <c r="G80" s="4">
        <v>0</v>
      </c>
    </row>
    <row r="81" spans="1:7" x14ac:dyDescent="0.25">
      <c r="A81" s="8" t="s">
        <v>9</v>
      </c>
      <c r="B81" s="2" t="s">
        <v>18</v>
      </c>
      <c r="C81" s="4"/>
      <c r="D81" s="4"/>
      <c r="E81" s="4">
        <v>8500</v>
      </c>
      <c r="F81" s="4">
        <v>10850</v>
      </c>
      <c r="G81" s="4">
        <v>13700</v>
      </c>
    </row>
    <row r="82" spans="1:7" x14ac:dyDescent="0.25">
      <c r="A82" s="8" t="s">
        <v>10</v>
      </c>
      <c r="B82" s="2" t="s">
        <v>20</v>
      </c>
      <c r="C82" s="4"/>
      <c r="D82" s="4"/>
      <c r="E82" s="4">
        <v>1000</v>
      </c>
      <c r="F82" s="4">
        <v>1500</v>
      </c>
      <c r="G82" s="4">
        <v>2000</v>
      </c>
    </row>
    <row r="83" spans="1:7" x14ac:dyDescent="0.25">
      <c r="A83" s="8" t="s">
        <v>11</v>
      </c>
      <c r="B83" s="2" t="s">
        <v>21</v>
      </c>
      <c r="C83" s="4"/>
      <c r="D83" s="4"/>
      <c r="E83" s="4">
        <v>0</v>
      </c>
      <c r="F83" s="4">
        <v>0</v>
      </c>
      <c r="G83" s="4">
        <v>0</v>
      </c>
    </row>
    <row r="84" spans="1:7" x14ac:dyDescent="0.25">
      <c r="A84" s="3">
        <v>4</v>
      </c>
      <c r="B84" s="2" t="s">
        <v>36</v>
      </c>
      <c r="C84" s="4"/>
      <c r="D84" s="4"/>
      <c r="E84" s="4">
        <f t="shared" ref="E84:G84" si="27">+E85</f>
        <v>7000</v>
      </c>
      <c r="F84" s="4">
        <f t="shared" si="27"/>
        <v>8000</v>
      </c>
      <c r="G84" s="4">
        <f t="shared" si="27"/>
        <v>9000</v>
      </c>
    </row>
    <row r="85" spans="1:7" x14ac:dyDescent="0.25">
      <c r="A85" s="8" t="s">
        <v>13</v>
      </c>
      <c r="B85" s="2" t="s">
        <v>22</v>
      </c>
      <c r="C85" s="4"/>
      <c r="D85" s="4"/>
      <c r="E85" s="4">
        <v>7000</v>
      </c>
      <c r="F85" s="4">
        <v>8000</v>
      </c>
      <c r="G85" s="4">
        <v>9000</v>
      </c>
    </row>
    <row r="86" spans="1:7" x14ac:dyDescent="0.25">
      <c r="A86" s="3">
        <v>50</v>
      </c>
      <c r="B86" s="12" t="s">
        <v>48</v>
      </c>
      <c r="C86" s="4"/>
      <c r="D86" s="4"/>
      <c r="E86" s="4">
        <f t="shared" ref="E86:G86" si="28">+E87+E94</f>
        <v>315100</v>
      </c>
      <c r="F86" s="4">
        <f t="shared" si="28"/>
        <v>340400</v>
      </c>
      <c r="G86" s="4">
        <f t="shared" si="28"/>
        <v>339451</v>
      </c>
    </row>
    <row r="87" spans="1:7" x14ac:dyDescent="0.25">
      <c r="A87" s="3">
        <v>3</v>
      </c>
      <c r="B87" s="2" t="s">
        <v>34</v>
      </c>
      <c r="C87" s="4"/>
      <c r="D87" s="4"/>
      <c r="E87" s="4">
        <f t="shared" ref="E87:G87" si="29">+E88+E89+E90+E91+E92+E93</f>
        <v>185100</v>
      </c>
      <c r="F87" s="4">
        <f t="shared" si="29"/>
        <v>205400</v>
      </c>
      <c r="G87" s="4">
        <f t="shared" si="29"/>
        <v>199451</v>
      </c>
    </row>
    <row r="88" spans="1:7" x14ac:dyDescent="0.25">
      <c r="A88" s="8" t="s">
        <v>7</v>
      </c>
      <c r="B88" s="2" t="s">
        <v>19</v>
      </c>
      <c r="C88" s="4"/>
      <c r="D88" s="4"/>
      <c r="E88" s="4">
        <v>38300</v>
      </c>
      <c r="F88" s="4">
        <v>40000</v>
      </c>
      <c r="G88" s="4">
        <v>41500</v>
      </c>
    </row>
    <row r="89" spans="1:7" x14ac:dyDescent="0.25">
      <c r="A89" s="8" t="s">
        <v>9</v>
      </c>
      <c r="B89" s="2" t="s">
        <v>18</v>
      </c>
      <c r="C89" s="4"/>
      <c r="D89" s="4"/>
      <c r="E89" s="4">
        <v>146800</v>
      </c>
      <c r="F89" s="4">
        <v>165400</v>
      </c>
      <c r="G89" s="4">
        <v>157951</v>
      </c>
    </row>
    <row r="90" spans="1:7" x14ac:dyDescent="0.25">
      <c r="A90" s="8" t="s">
        <v>10</v>
      </c>
      <c r="B90" s="2" t="s">
        <v>20</v>
      </c>
      <c r="C90" s="4"/>
      <c r="D90" s="4"/>
      <c r="E90" s="4">
        <v>0</v>
      </c>
      <c r="F90" s="4">
        <v>0</v>
      </c>
      <c r="G90" s="4">
        <v>0</v>
      </c>
    </row>
    <row r="91" spans="1:7" x14ac:dyDescent="0.25">
      <c r="A91" s="8" t="s">
        <v>16</v>
      </c>
      <c r="B91" s="2" t="s">
        <v>24</v>
      </c>
      <c r="C91" s="4"/>
      <c r="D91" s="4"/>
      <c r="E91" s="4">
        <v>0</v>
      </c>
      <c r="F91" s="4">
        <v>0</v>
      </c>
      <c r="G91" s="4">
        <v>0</v>
      </c>
    </row>
    <row r="92" spans="1:7" x14ac:dyDescent="0.25">
      <c r="A92" s="8" t="s">
        <v>11</v>
      </c>
      <c r="B92" s="2" t="s">
        <v>21</v>
      </c>
      <c r="C92" s="4"/>
      <c r="D92" s="4"/>
      <c r="E92" s="4">
        <v>0</v>
      </c>
      <c r="F92" s="4">
        <v>0</v>
      </c>
      <c r="G92" s="4">
        <v>0</v>
      </c>
    </row>
    <row r="93" spans="1:7" x14ac:dyDescent="0.25">
      <c r="A93" s="8" t="s">
        <v>14</v>
      </c>
      <c r="B93" s="2" t="s">
        <v>25</v>
      </c>
      <c r="C93" s="4"/>
      <c r="D93" s="4"/>
      <c r="E93" s="4">
        <v>0</v>
      </c>
      <c r="F93" s="4">
        <v>0</v>
      </c>
      <c r="G93" s="4">
        <v>0</v>
      </c>
    </row>
    <row r="94" spans="1:7" x14ac:dyDescent="0.25">
      <c r="A94" s="3">
        <v>4</v>
      </c>
      <c r="B94" s="2" t="s">
        <v>36</v>
      </c>
      <c r="C94" s="4"/>
      <c r="D94" s="4"/>
      <c r="E94" s="4">
        <f t="shared" ref="E94:G94" si="30">+E95+E96+E97</f>
        <v>130000</v>
      </c>
      <c r="F94" s="4">
        <f t="shared" si="30"/>
        <v>135000</v>
      </c>
      <c r="G94" s="4">
        <f t="shared" si="30"/>
        <v>140000</v>
      </c>
    </row>
    <row r="95" spans="1:7" x14ac:dyDescent="0.25">
      <c r="A95" s="8" t="s">
        <v>12</v>
      </c>
      <c r="B95" s="2" t="s">
        <v>28</v>
      </c>
      <c r="C95" s="4"/>
      <c r="D95" s="4"/>
      <c r="E95" s="4">
        <v>0</v>
      </c>
      <c r="F95" s="4">
        <v>0</v>
      </c>
      <c r="G95" s="4">
        <v>0</v>
      </c>
    </row>
    <row r="96" spans="1:7" x14ac:dyDescent="0.25">
      <c r="A96" s="8" t="s">
        <v>13</v>
      </c>
      <c r="B96" s="2" t="s">
        <v>22</v>
      </c>
      <c r="C96" s="4"/>
      <c r="D96" s="4"/>
      <c r="E96" s="4">
        <v>130000</v>
      </c>
      <c r="F96" s="4">
        <v>135000</v>
      </c>
      <c r="G96" s="4">
        <v>140000</v>
      </c>
    </row>
    <row r="97" spans="1:7" x14ac:dyDescent="0.25">
      <c r="A97" s="8" t="s">
        <v>15</v>
      </c>
      <c r="B97" s="2" t="s">
        <v>23</v>
      </c>
      <c r="C97" s="4"/>
      <c r="D97" s="4"/>
      <c r="E97" s="4">
        <v>0</v>
      </c>
      <c r="F97" s="4">
        <v>0</v>
      </c>
      <c r="G97" s="4">
        <v>0</v>
      </c>
    </row>
    <row r="98" spans="1:7" x14ac:dyDescent="0.25">
      <c r="A98" s="3" t="s">
        <v>31</v>
      </c>
      <c r="B98" s="2" t="s">
        <v>6</v>
      </c>
      <c r="C98" s="4"/>
      <c r="D98" s="4"/>
      <c r="E98" s="4">
        <f t="shared" ref="E98:G98" si="31">+E99+E103</f>
        <v>0</v>
      </c>
      <c r="F98" s="4">
        <f t="shared" si="31"/>
        <v>0</v>
      </c>
      <c r="G98" s="4">
        <f t="shared" si="31"/>
        <v>0</v>
      </c>
    </row>
    <row r="99" spans="1:7" x14ac:dyDescent="0.25">
      <c r="A99" s="3">
        <v>3</v>
      </c>
      <c r="B99" s="2" t="s">
        <v>34</v>
      </c>
      <c r="C99" s="4"/>
      <c r="D99" s="4"/>
      <c r="E99" s="4">
        <f t="shared" ref="E99:G99" si="32">+E100+E101+E102</f>
        <v>0</v>
      </c>
      <c r="F99" s="4">
        <f t="shared" si="32"/>
        <v>0</v>
      </c>
      <c r="G99" s="4">
        <f t="shared" si="32"/>
        <v>0</v>
      </c>
    </row>
    <row r="100" spans="1:7" x14ac:dyDescent="0.25">
      <c r="A100" s="8" t="s">
        <v>7</v>
      </c>
      <c r="B100" s="2" t="s">
        <v>19</v>
      </c>
      <c r="C100" s="4"/>
      <c r="D100" s="4"/>
      <c r="E100" s="4">
        <v>0</v>
      </c>
      <c r="F100" s="4">
        <v>0</v>
      </c>
      <c r="G100" s="4">
        <v>0</v>
      </c>
    </row>
    <row r="101" spans="1:7" x14ac:dyDescent="0.25">
      <c r="A101" s="8" t="s">
        <v>9</v>
      </c>
      <c r="B101" s="2" t="s">
        <v>18</v>
      </c>
      <c r="C101" s="4"/>
      <c r="D101" s="4"/>
      <c r="E101" s="4">
        <v>0</v>
      </c>
      <c r="F101" s="4">
        <v>0</v>
      </c>
      <c r="G101" s="4">
        <v>0</v>
      </c>
    </row>
    <row r="102" spans="1:7" x14ac:dyDescent="0.25">
      <c r="A102" s="8" t="s">
        <v>10</v>
      </c>
      <c r="B102" s="2" t="s">
        <v>20</v>
      </c>
      <c r="C102" s="4"/>
      <c r="D102" s="4"/>
      <c r="E102" s="4">
        <v>0</v>
      </c>
      <c r="F102" s="4">
        <v>0</v>
      </c>
      <c r="G102" s="4">
        <v>0</v>
      </c>
    </row>
    <row r="103" spans="1:7" x14ac:dyDescent="0.25">
      <c r="A103" s="3">
        <v>4</v>
      </c>
      <c r="B103" s="2" t="s">
        <v>36</v>
      </c>
      <c r="C103" s="4"/>
      <c r="D103" s="4"/>
      <c r="E103" s="4">
        <f t="shared" ref="E103:G103" si="33">+E104+E105+E106</f>
        <v>0</v>
      </c>
      <c r="F103" s="4">
        <f t="shared" si="33"/>
        <v>0</v>
      </c>
      <c r="G103" s="4">
        <f t="shared" si="33"/>
        <v>0</v>
      </c>
    </row>
    <row r="104" spans="1:7" x14ac:dyDescent="0.25">
      <c r="A104" s="8" t="s">
        <v>12</v>
      </c>
      <c r="B104" s="2" t="s">
        <v>28</v>
      </c>
      <c r="C104" s="4"/>
      <c r="D104" s="4"/>
      <c r="E104" s="4">
        <v>0</v>
      </c>
      <c r="F104" s="4">
        <v>0</v>
      </c>
      <c r="G104" s="4">
        <v>0</v>
      </c>
    </row>
    <row r="105" spans="1:7" x14ac:dyDescent="0.25">
      <c r="A105" s="8" t="s">
        <v>13</v>
      </c>
      <c r="B105" s="2" t="s">
        <v>22</v>
      </c>
      <c r="C105" s="4"/>
      <c r="D105" s="4"/>
      <c r="E105" s="4">
        <v>0</v>
      </c>
      <c r="F105" s="4">
        <v>0</v>
      </c>
      <c r="G105" s="4">
        <v>0</v>
      </c>
    </row>
    <row r="106" spans="1:7" x14ac:dyDescent="0.25">
      <c r="A106" s="8" t="s">
        <v>15</v>
      </c>
      <c r="B106" s="2" t="s">
        <v>23</v>
      </c>
      <c r="C106" s="4"/>
      <c r="D106" s="4"/>
      <c r="E106" s="4">
        <v>0</v>
      </c>
      <c r="F106" s="4">
        <v>0</v>
      </c>
      <c r="G106" s="4">
        <v>0</v>
      </c>
    </row>
    <row r="107" spans="1:7" x14ac:dyDescent="0.25">
      <c r="A107" s="3">
        <v>71</v>
      </c>
      <c r="B107" s="2" t="s">
        <v>43</v>
      </c>
      <c r="C107" s="4"/>
      <c r="D107" s="4"/>
      <c r="E107" s="4">
        <f t="shared" ref="E107:G107" si="34">+E108</f>
        <v>0</v>
      </c>
      <c r="F107" s="4">
        <f t="shared" si="34"/>
        <v>0</v>
      </c>
      <c r="G107" s="4">
        <f t="shared" si="34"/>
        <v>0</v>
      </c>
    </row>
    <row r="108" spans="1:7" x14ac:dyDescent="0.25">
      <c r="A108" s="8" t="s">
        <v>13</v>
      </c>
      <c r="B108" s="2" t="s">
        <v>22</v>
      </c>
      <c r="C108" s="4"/>
      <c r="D108" s="4"/>
      <c r="E108" s="4">
        <v>0</v>
      </c>
      <c r="F108" s="4">
        <v>0</v>
      </c>
      <c r="G108" s="4">
        <v>0</v>
      </c>
    </row>
    <row r="109" spans="1:7" x14ac:dyDescent="0.25">
      <c r="A109" s="3" t="s">
        <v>3</v>
      </c>
      <c r="B109" s="2" t="s">
        <v>4</v>
      </c>
      <c r="C109" s="4"/>
      <c r="D109" s="4"/>
      <c r="E109" s="4">
        <f t="shared" ref="E109:G109" si="35">+E110+E118</f>
        <v>0</v>
      </c>
      <c r="F109" s="4">
        <f t="shared" si="35"/>
        <v>0</v>
      </c>
      <c r="G109" s="4">
        <f t="shared" si="35"/>
        <v>0</v>
      </c>
    </row>
    <row r="110" spans="1:7" x14ac:dyDescent="0.25">
      <c r="A110" s="3">
        <v>3</v>
      </c>
      <c r="B110" s="2" t="s">
        <v>34</v>
      </c>
      <c r="C110" s="4"/>
      <c r="D110" s="4"/>
      <c r="E110" s="4">
        <f t="shared" ref="E110:F110" si="36">+E111+E112+E113+E114+E115+E116+E117</f>
        <v>0</v>
      </c>
      <c r="F110" s="4">
        <f t="shared" si="36"/>
        <v>0</v>
      </c>
      <c r="G110" s="4">
        <f>+G111+G112+G113+G114+G115+G116+G117</f>
        <v>0</v>
      </c>
    </row>
    <row r="111" spans="1:7" x14ac:dyDescent="0.25">
      <c r="A111" s="8" t="s">
        <v>7</v>
      </c>
      <c r="B111" s="2" t="s">
        <v>19</v>
      </c>
      <c r="C111" s="4"/>
      <c r="D111" s="4"/>
      <c r="E111" s="4">
        <v>0</v>
      </c>
      <c r="F111" s="4">
        <v>0</v>
      </c>
      <c r="G111" s="4">
        <v>0</v>
      </c>
    </row>
    <row r="112" spans="1:7" x14ac:dyDescent="0.25">
      <c r="A112" s="8" t="s">
        <v>9</v>
      </c>
      <c r="B112" s="2" t="s">
        <v>18</v>
      </c>
      <c r="C112" s="4"/>
      <c r="D112" s="4"/>
      <c r="E112" s="4">
        <v>0</v>
      </c>
      <c r="F112" s="4">
        <v>0</v>
      </c>
      <c r="G112" s="4">
        <v>0</v>
      </c>
    </row>
    <row r="113" spans="1:7" x14ac:dyDescent="0.25">
      <c r="A113" s="8" t="s">
        <v>10</v>
      </c>
      <c r="B113" s="2" t="s">
        <v>20</v>
      </c>
      <c r="C113" s="4"/>
      <c r="D113" s="4"/>
      <c r="E113" s="4">
        <v>0</v>
      </c>
      <c r="F113" s="4">
        <v>0</v>
      </c>
      <c r="G113" s="4">
        <v>0</v>
      </c>
    </row>
    <row r="114" spans="1:7" x14ac:dyDescent="0.25">
      <c r="A114" s="8" t="s">
        <v>17</v>
      </c>
      <c r="B114" s="2" t="s">
        <v>26</v>
      </c>
      <c r="C114" s="4"/>
      <c r="D114" s="4"/>
      <c r="E114" s="4">
        <v>0</v>
      </c>
      <c r="F114" s="4">
        <v>0</v>
      </c>
      <c r="G114" s="4">
        <v>0</v>
      </c>
    </row>
    <row r="115" spans="1:7" x14ac:dyDescent="0.25">
      <c r="A115" s="8" t="s">
        <v>16</v>
      </c>
      <c r="B115" s="2" t="s">
        <v>24</v>
      </c>
      <c r="C115" s="4"/>
      <c r="D115" s="4"/>
      <c r="E115" s="4">
        <v>0</v>
      </c>
      <c r="F115" s="4">
        <v>0</v>
      </c>
      <c r="G115" s="4">
        <v>0</v>
      </c>
    </row>
    <row r="116" spans="1:7" x14ac:dyDescent="0.25">
      <c r="A116" s="8" t="s">
        <v>11</v>
      </c>
      <c r="B116" s="2" t="s">
        <v>21</v>
      </c>
      <c r="C116" s="4"/>
      <c r="D116" s="4"/>
      <c r="E116" s="4">
        <v>0</v>
      </c>
      <c r="F116" s="4">
        <v>0</v>
      </c>
      <c r="G116" s="4">
        <v>0</v>
      </c>
    </row>
    <row r="117" spans="1:7" x14ac:dyDescent="0.25">
      <c r="A117" s="8" t="s">
        <v>14</v>
      </c>
      <c r="B117" s="2" t="s">
        <v>25</v>
      </c>
      <c r="C117" s="4"/>
      <c r="D117" s="4"/>
      <c r="E117" s="4">
        <v>0</v>
      </c>
      <c r="F117" s="4">
        <v>0</v>
      </c>
      <c r="G117" s="4">
        <v>0</v>
      </c>
    </row>
    <row r="118" spans="1:7" x14ac:dyDescent="0.25">
      <c r="A118" s="3">
        <v>4</v>
      </c>
      <c r="B118" s="2" t="s">
        <v>36</v>
      </c>
      <c r="C118" s="4"/>
      <c r="D118" s="4"/>
      <c r="E118" s="4">
        <f t="shared" ref="E118:G118" si="37">+E119+E120+E121</f>
        <v>0</v>
      </c>
      <c r="F118" s="4">
        <f t="shared" si="37"/>
        <v>0</v>
      </c>
      <c r="G118" s="4">
        <f t="shared" si="37"/>
        <v>0</v>
      </c>
    </row>
    <row r="119" spans="1:7" x14ac:dyDescent="0.25">
      <c r="A119" s="8" t="s">
        <v>12</v>
      </c>
      <c r="B119" s="2" t="s">
        <v>28</v>
      </c>
      <c r="C119" s="4"/>
      <c r="D119" s="4"/>
      <c r="E119" s="4">
        <v>0</v>
      </c>
      <c r="F119" s="4">
        <v>0</v>
      </c>
      <c r="G119" s="4">
        <v>0</v>
      </c>
    </row>
    <row r="120" spans="1:7" x14ac:dyDescent="0.25">
      <c r="A120" s="8" t="s">
        <v>13</v>
      </c>
      <c r="B120" s="2" t="s">
        <v>22</v>
      </c>
      <c r="C120" s="4"/>
      <c r="D120" s="4"/>
      <c r="E120" s="4">
        <v>0</v>
      </c>
      <c r="F120" s="4">
        <v>0</v>
      </c>
      <c r="G120" s="4">
        <v>0</v>
      </c>
    </row>
    <row r="121" spans="1:7" x14ac:dyDescent="0.25">
      <c r="A121" s="8" t="s">
        <v>15</v>
      </c>
      <c r="B121" s="2" t="s">
        <v>23</v>
      </c>
      <c r="C121" s="4"/>
      <c r="D121" s="4"/>
      <c r="E121" s="4">
        <v>0</v>
      </c>
      <c r="F121" s="4">
        <v>0</v>
      </c>
      <c r="G121" s="4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C67:D67 F67:G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PREDLOŽAK</vt:lpstr>
      <vt:lpstr>PREDLOŽAK!Ispis_naslova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Marija Zekanović</cp:lastModifiedBy>
  <cp:lastPrinted>2025-10-27T12:07:50Z</cp:lastPrinted>
  <dcterms:created xsi:type="dcterms:W3CDTF">2022-10-31T10:11:38Z</dcterms:created>
  <dcterms:modified xsi:type="dcterms:W3CDTF">2025-10-27T12:08:49Z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