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- UNIZD\Financijski planovi\REBELANS 2025\"/>
    </mc:Choice>
  </mc:AlternateContent>
  <xr:revisionPtr revIDLastSave="0" documentId="13_ncr:1_{FD98CBF7-10EC-4FAD-A09D-3B812004BAC6}" xr6:coauthVersionLast="47" xr6:coauthVersionMax="47" xr10:uidLastSave="{00000000-0000-0000-0000-000000000000}"/>
  <bookViews>
    <workbookView xWindow="-120" yWindow="-120" windowWidth="29040" windowHeight="15720" xr2:uid="{ABE5C415-F005-4599-A1E9-0E2301C11170}"/>
  </bookViews>
  <sheets>
    <sheet name="Posebni dio FP" sheetId="2" r:id="rId1"/>
  </sheets>
  <definedNames>
    <definedName name="_xlnm._FilterDatabase" localSheetId="0" hidden="1">'Posebni dio FP'!$A$4:$G$68</definedName>
    <definedName name="_xlnm.Print_Titles" localSheetId="0">'Posebni dio FP'!$4:$4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F17" i="2"/>
  <c r="F18" i="2"/>
  <c r="F22" i="2"/>
  <c r="F23" i="2"/>
  <c r="F24" i="2"/>
  <c r="F27" i="2"/>
  <c r="F28" i="2"/>
  <c r="F29" i="2"/>
  <c r="F30" i="2"/>
  <c r="F32" i="2"/>
  <c r="F35" i="2"/>
  <c r="F36" i="2"/>
  <c r="F37" i="2"/>
  <c r="F38" i="2"/>
  <c r="F39" i="2"/>
  <c r="F40" i="2"/>
  <c r="F41" i="2"/>
  <c r="F43" i="2"/>
  <c r="F44" i="2"/>
  <c r="F45" i="2"/>
  <c r="F48" i="2"/>
  <c r="F49" i="2"/>
  <c r="F50" i="2"/>
  <c r="F51" i="2"/>
  <c r="F52" i="2"/>
  <c r="F53" i="2"/>
  <c r="F55" i="2"/>
  <c r="F56" i="2"/>
  <c r="F57" i="2"/>
  <c r="F60" i="2"/>
  <c r="F61" i="2"/>
  <c r="F62" i="2"/>
  <c r="F64" i="2"/>
  <c r="F65" i="2"/>
  <c r="F66" i="2"/>
  <c r="F68" i="2"/>
  <c r="E10" i="2"/>
  <c r="E8" i="2"/>
  <c r="E63" i="2"/>
  <c r="E59" i="2"/>
  <c r="E54" i="2"/>
  <c r="E47" i="2"/>
  <c r="E42" i="2"/>
  <c r="E34" i="2"/>
  <c r="E33" i="2" s="1"/>
  <c r="E31" i="2"/>
  <c r="E26" i="2"/>
  <c r="E25" i="2" s="1"/>
  <c r="E21" i="2"/>
  <c r="E15" i="2"/>
  <c r="E67" i="2"/>
  <c r="F67" i="2" s="1"/>
  <c r="D67" i="2"/>
  <c r="E7" i="2" l="1"/>
  <c r="F21" i="2"/>
  <c r="F15" i="2"/>
  <c r="F59" i="2"/>
  <c r="E20" i="2"/>
  <c r="E14" i="2"/>
  <c r="E46" i="2"/>
  <c r="E19" i="2"/>
  <c r="E11" i="2"/>
  <c r="C67" i="2"/>
  <c r="C63" i="2"/>
  <c r="C58" i="2" s="1"/>
  <c r="C10" i="2" s="1"/>
  <c r="D63" i="2"/>
  <c r="F63" i="2" s="1"/>
  <c r="D59" i="2"/>
  <c r="C59" i="2"/>
  <c r="D54" i="2"/>
  <c r="F54" i="2" s="1"/>
  <c r="C54" i="2"/>
  <c r="D47" i="2"/>
  <c r="F47" i="2" s="1"/>
  <c r="C47" i="2"/>
  <c r="D42" i="2"/>
  <c r="F42" i="2" s="1"/>
  <c r="C42" i="2"/>
  <c r="D34" i="2"/>
  <c r="C34" i="2"/>
  <c r="C33" i="2" s="1"/>
  <c r="C8" i="2" s="1"/>
  <c r="D31" i="2"/>
  <c r="F31" i="2" s="1"/>
  <c r="C31" i="2"/>
  <c r="D26" i="2"/>
  <c r="F26" i="2" s="1"/>
  <c r="C26" i="2"/>
  <c r="C25" i="2" s="1"/>
  <c r="C7" i="2" s="1"/>
  <c r="D21" i="2"/>
  <c r="D20" i="2" s="1"/>
  <c r="D6" i="2" s="1"/>
  <c r="C21" i="2"/>
  <c r="C20" i="2" s="1"/>
  <c r="C6" i="2" s="1"/>
  <c r="D15" i="2"/>
  <c r="D14" i="2" s="1"/>
  <c r="D5" i="2" s="1"/>
  <c r="C15" i="2"/>
  <c r="C14" i="2" s="1"/>
  <c r="D11" i="2"/>
  <c r="C11" i="2"/>
  <c r="F11" i="2" l="1"/>
  <c r="D33" i="2"/>
  <c r="F34" i="2"/>
  <c r="D58" i="2"/>
  <c r="F46" i="2"/>
  <c r="E9" i="2"/>
  <c r="F9" i="2" s="1"/>
  <c r="F14" i="2"/>
  <c r="E13" i="2"/>
  <c r="E12" i="2" s="1"/>
  <c r="E5" i="2"/>
  <c r="F5" i="2" s="1"/>
  <c r="D25" i="2"/>
  <c r="E6" i="2"/>
  <c r="F6" i="2" s="1"/>
  <c r="F20" i="2"/>
  <c r="C46" i="2"/>
  <c r="C9" i="2" s="1"/>
  <c r="D46" i="2"/>
  <c r="D9" i="2" s="1"/>
  <c r="C13" i="2"/>
  <c r="C5" i="2"/>
  <c r="D13" i="2"/>
  <c r="D10" i="2" l="1"/>
  <c r="F10" i="2" s="1"/>
  <c r="F58" i="2"/>
  <c r="D7" i="2"/>
  <c r="F7" i="2" s="1"/>
  <c r="F25" i="2"/>
  <c r="D19" i="2"/>
  <c r="F19" i="2" s="1"/>
  <c r="D8" i="2"/>
  <c r="F8" i="2" s="1"/>
  <c r="F33" i="2"/>
  <c r="F13" i="2"/>
  <c r="C19" i="2"/>
  <c r="C12" i="2" s="1"/>
  <c r="D12" i="2" l="1"/>
  <c r="F12" i="2" s="1"/>
</calcChain>
</file>

<file path=xl/sharedStrings.xml><?xml version="1.0" encoding="utf-8"?>
<sst xmlns="http://schemas.openxmlformats.org/spreadsheetml/2006/main" count="72" uniqueCount="30">
  <si>
    <t>Opći prihodi i primici</t>
  </si>
  <si>
    <t>Vlastiti prihodi</t>
  </si>
  <si>
    <t>Ostali prihodi za posebne namjene</t>
  </si>
  <si>
    <t>Pomoći EU</t>
  </si>
  <si>
    <t>Ostale pomoći</t>
  </si>
  <si>
    <t>Donacije</t>
  </si>
  <si>
    <t>VISOKO OBRAZOVANJE</t>
  </si>
  <si>
    <t>Rashodi za zaposlene</t>
  </si>
  <si>
    <t>Materijalni rashodi</t>
  </si>
  <si>
    <t>Ostali rashodi</t>
  </si>
  <si>
    <t>Financijski rashodi</t>
  </si>
  <si>
    <t>Naknade građanima i kućanstvima na temelju osiguranja i druge naknade</t>
  </si>
  <si>
    <t>Rashodi za nabavu neproizvedene dugotrajne imovine</t>
  </si>
  <si>
    <t>Rashodi za nabavu proizvedene dugotrajne imovine</t>
  </si>
  <si>
    <t>Rashodi za dodatna ulaganja na nefinancijskoj imovini</t>
  </si>
  <si>
    <t>A621074</t>
  </si>
  <si>
    <t>REDOVNA DJELATNOST SVEUČILIŠTA U ZADRU</t>
  </si>
  <si>
    <t>Pomoći dane u inozemstvo i unutar općeg proračuna</t>
  </si>
  <si>
    <t>Subvencije</t>
  </si>
  <si>
    <t>A679092</t>
  </si>
  <si>
    <t>REDOVNA DJELATNOST SVEUČILIŠTA U ZADRU (IZ EVIDENCIJSKIH PRIHODA)</t>
  </si>
  <si>
    <t>RAZLIKA</t>
  </si>
  <si>
    <t>IZMJENE I DOPUNE (REBALANS) FINANCIJSKOG PLANA ZA 2024. GODINU - POSEBNI DIO</t>
  </si>
  <si>
    <t xml:space="preserve">SVEUČILIŠTE U ZADRU, ZNANSTVENA KNJIŽNICA </t>
  </si>
  <si>
    <t>IZVRŠENJE
2024.</t>
  </si>
  <si>
    <t>TEKUĆI PLAN
2025.</t>
  </si>
  <si>
    <t>IZMJENE I DOPUNE 2025.</t>
  </si>
  <si>
    <t>Prihodi od prodaje nef. Imovine</t>
  </si>
  <si>
    <t>Rashodi poslovanja</t>
  </si>
  <si>
    <t>Rashodi za nabavu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</si>
</sst>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4">
    <xf numFmtId="0" fontId="0" fillId="0" borderId="0"/>
    <xf numFmtId="0" fontId="2" fillId="2" borderId="2" applyNumberFormat="0" applyProtection="0">
      <alignment horizontal="left" vertical="center" indent="1"/>
    </xf>
    <xf numFmtId="4" fontId="2" fillId="0" borderId="2" applyNumberFormat="0" applyProtection="0">
      <alignment horizontal="right" vertical="center"/>
    </xf>
    <xf numFmtId="0" fontId="3" fillId="3" borderId="3" applyNumberFormat="0" applyProtection="0">
      <alignment horizontal="left" vertical="center" wrapText="1" indent="1"/>
    </xf>
  </cellStyleXfs>
  <cellXfs count="16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1" quotePrefix="1" applyFill="1" applyAlignment="1">
      <alignment horizontal="left" vertical="center" indent="7"/>
    </xf>
    <xf numFmtId="0" fontId="2" fillId="0" borderId="2" xfId="1" quotePrefix="1" applyFill="1">
      <alignment horizontal="left" vertical="center" indent="1"/>
    </xf>
    <xf numFmtId="3" fontId="2" fillId="0" borderId="2" xfId="2" applyNumberFormat="1">
      <alignment horizontal="right" vertical="center"/>
    </xf>
    <xf numFmtId="3" fontId="0" fillId="0" borderId="0" xfId="0" applyNumberFormat="1"/>
    <xf numFmtId="3" fontId="2" fillId="0" borderId="6" xfId="2" applyNumberFormat="1" applyBorder="1">
      <alignment horizontal="right" vertical="center"/>
    </xf>
    <xf numFmtId="3" fontId="2" fillId="0" borderId="5" xfId="2" applyNumberFormat="1" applyBorder="1">
      <alignment horizontal="right" vertical="center"/>
    </xf>
    <xf numFmtId="4" fontId="0" fillId="0" borderId="0" xfId="0" applyNumberFormat="1"/>
    <xf numFmtId="0" fontId="3" fillId="0" borderId="4" xfId="3" quotePrefix="1" applyFill="1" applyBorder="1" applyAlignment="1">
      <alignment horizontal="left" vertical="center" indent="1"/>
    </xf>
    <xf numFmtId="0" fontId="2" fillId="0" borderId="2" xfId="1" quotePrefix="1" applyFill="1" applyAlignment="1">
      <alignment horizontal="left" vertical="center" indent="5"/>
    </xf>
    <xf numFmtId="0" fontId="3" fillId="0" borderId="4" xfId="3" quotePrefix="1" applyNumberFormat="1" applyFill="1" applyBorder="1" applyAlignment="1">
      <alignment horizontal="left" vertical="center" indent="4"/>
    </xf>
    <xf numFmtId="0" fontId="2" fillId="0" borderId="2" xfId="1" quotePrefix="1" applyNumberFormat="1" applyFill="1" applyAlignment="1">
      <alignment horizontal="left" vertical="center" indent="9"/>
    </xf>
    <xf numFmtId="0" fontId="2" fillId="0" borderId="2" xfId="1" quotePrefix="1" applyNumberFormat="1" applyFill="1" applyAlignment="1">
      <alignment horizontal="left" vertical="center" indent="7"/>
    </xf>
    <xf numFmtId="0" fontId="4" fillId="0" borderId="0" xfId="0" applyFont="1" applyAlignment="1">
      <alignment horizontal="center"/>
    </xf>
  </cellXfs>
  <cellStyles count="4">
    <cellStyle name="Normalno" xfId="0" builtinId="0"/>
    <cellStyle name="SAPBEXHLevel2" xfId="3" xr:uid="{A64B7CBA-D2E0-487D-AE6E-CFB74603FBB8}"/>
    <cellStyle name="SAPBEXHLevel3 2" xfId="1" xr:uid="{FD0D0908-969F-4CE0-B056-284A43D6AB4E}"/>
    <cellStyle name="SAPBEXstdData 2" xfId="2" xr:uid="{9A311525-36E7-4962-A9FC-1F4A9055F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7A11-9331-4CA8-A9CE-726F62607716}">
  <sheetPr>
    <pageSetUpPr fitToPage="1"/>
  </sheetPr>
  <dimension ref="A2:K68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5" sqref="F5:F11"/>
    </sheetView>
  </sheetViews>
  <sheetFormatPr defaultRowHeight="15" x14ac:dyDescent="0.25"/>
  <cols>
    <col min="1" max="1" width="17.28515625" customWidth="1"/>
    <col min="2" max="2" width="59.28515625" customWidth="1"/>
    <col min="3" max="3" width="15" customWidth="1"/>
    <col min="4" max="6" width="13.28515625" customWidth="1"/>
    <col min="7" max="7" width="15" bestFit="1" customWidth="1"/>
    <col min="9" max="9" width="11.7109375" bestFit="1" customWidth="1"/>
    <col min="10" max="11" width="10.28515625" bestFit="1" customWidth="1"/>
  </cols>
  <sheetData>
    <row r="2" spans="1:6" x14ac:dyDescent="0.25">
      <c r="A2" s="15" t="s">
        <v>22</v>
      </c>
      <c r="B2" s="15"/>
      <c r="C2" s="15"/>
      <c r="D2" s="15"/>
      <c r="E2" s="15"/>
      <c r="F2" s="15"/>
    </row>
    <row r="4" spans="1:6" ht="38.25" x14ac:dyDescent="0.25">
      <c r="A4" s="1">
        <v>2532</v>
      </c>
      <c r="B4" s="1" t="s">
        <v>23</v>
      </c>
      <c r="C4" s="1" t="s">
        <v>24</v>
      </c>
      <c r="D4" s="1" t="s">
        <v>25</v>
      </c>
      <c r="E4" s="2" t="s">
        <v>26</v>
      </c>
      <c r="F4" s="2" t="s">
        <v>21</v>
      </c>
    </row>
    <row r="5" spans="1:6" x14ac:dyDescent="0.25">
      <c r="A5" s="3">
        <v>11</v>
      </c>
      <c r="B5" s="4" t="s">
        <v>0</v>
      </c>
      <c r="C5" s="5">
        <f>+C14</f>
        <v>1213501</v>
      </c>
      <c r="D5" s="5">
        <f>+D14</f>
        <v>1500000</v>
      </c>
      <c r="E5" s="5">
        <f>+E14</f>
        <v>1575000</v>
      </c>
      <c r="F5" s="5">
        <f>+E5-D5</f>
        <v>75000</v>
      </c>
    </row>
    <row r="6" spans="1:6" x14ac:dyDescent="0.25">
      <c r="A6" s="3">
        <v>31</v>
      </c>
      <c r="B6" s="4" t="s">
        <v>1</v>
      </c>
      <c r="C6" s="5">
        <f>+C20</f>
        <v>969</v>
      </c>
      <c r="D6" s="5">
        <f>+D20</f>
        <v>1600</v>
      </c>
      <c r="E6" s="5">
        <f>+E20</f>
        <v>800</v>
      </c>
      <c r="F6" s="5">
        <f t="shared" ref="F6:F68" si="0">+E6-D6</f>
        <v>-800</v>
      </c>
    </row>
    <row r="7" spans="1:6" x14ac:dyDescent="0.25">
      <c r="A7" s="3">
        <v>43</v>
      </c>
      <c r="B7" s="4" t="s">
        <v>2</v>
      </c>
      <c r="C7" s="5">
        <f>+C25</f>
        <v>12979</v>
      </c>
      <c r="D7" s="5">
        <f>+D25</f>
        <v>15530</v>
      </c>
      <c r="E7" s="5">
        <f>+E25</f>
        <v>3280</v>
      </c>
      <c r="F7" s="5">
        <f t="shared" si="0"/>
        <v>-12250</v>
      </c>
    </row>
    <row r="8" spans="1:6" x14ac:dyDescent="0.25">
      <c r="A8" s="3">
        <v>51</v>
      </c>
      <c r="B8" s="4" t="s">
        <v>3</v>
      </c>
      <c r="C8" s="5">
        <f>+C33</f>
        <v>0</v>
      </c>
      <c r="D8" s="5">
        <f>+D33</f>
        <v>0</v>
      </c>
      <c r="E8" s="5">
        <f>+E33</f>
        <v>0</v>
      </c>
      <c r="F8" s="5">
        <f t="shared" si="0"/>
        <v>0</v>
      </c>
    </row>
    <row r="9" spans="1:6" x14ac:dyDescent="0.25">
      <c r="A9" s="3">
        <v>52</v>
      </c>
      <c r="B9" s="4" t="s">
        <v>4</v>
      </c>
      <c r="C9" s="5">
        <f>+C46</f>
        <v>209046</v>
      </c>
      <c r="D9" s="5">
        <f>+D46</f>
        <v>420800</v>
      </c>
      <c r="E9" s="5">
        <f>+E46</f>
        <v>330630</v>
      </c>
      <c r="F9" s="5">
        <f t="shared" si="0"/>
        <v>-90170</v>
      </c>
    </row>
    <row r="10" spans="1:6" x14ac:dyDescent="0.25">
      <c r="A10" s="3">
        <v>61</v>
      </c>
      <c r="B10" s="4" t="s">
        <v>5</v>
      </c>
      <c r="C10" s="5">
        <f>+C58</f>
        <v>0</v>
      </c>
      <c r="D10" s="5">
        <f>+D58</f>
        <v>0</v>
      </c>
      <c r="E10" s="5">
        <f>+E58</f>
        <v>0</v>
      </c>
      <c r="F10" s="5">
        <f t="shared" si="0"/>
        <v>0</v>
      </c>
    </row>
    <row r="11" spans="1:6" x14ac:dyDescent="0.25">
      <c r="A11" s="3">
        <v>71</v>
      </c>
      <c r="B11" s="4" t="s">
        <v>27</v>
      </c>
      <c r="C11" s="5">
        <f>+C67</f>
        <v>0</v>
      </c>
      <c r="D11" s="5">
        <f>+D67</f>
        <v>264</v>
      </c>
      <c r="E11" s="5">
        <f>+E67</f>
        <v>0</v>
      </c>
      <c r="F11" s="5">
        <f t="shared" si="0"/>
        <v>-264</v>
      </c>
    </row>
    <row r="12" spans="1:6" x14ac:dyDescent="0.25">
      <c r="A12" s="12">
        <v>3705</v>
      </c>
      <c r="B12" s="10" t="s">
        <v>6</v>
      </c>
      <c r="C12" s="8">
        <f>+C13+C19</f>
        <v>1436495</v>
      </c>
      <c r="D12" s="8">
        <f>+D13+D19</f>
        <v>1938194</v>
      </c>
      <c r="E12" s="8">
        <f>+E13+E19</f>
        <v>1909710</v>
      </c>
      <c r="F12" s="5">
        <f t="shared" si="0"/>
        <v>-28484</v>
      </c>
    </row>
    <row r="13" spans="1:6" x14ac:dyDescent="0.25">
      <c r="A13" s="11" t="s">
        <v>15</v>
      </c>
      <c r="B13" s="4" t="s">
        <v>16</v>
      </c>
      <c r="C13" s="5">
        <f>+C14</f>
        <v>1213501</v>
      </c>
      <c r="D13" s="5">
        <f>+D14</f>
        <v>1500000</v>
      </c>
      <c r="E13" s="5">
        <f>+E14</f>
        <v>1575000</v>
      </c>
      <c r="F13" s="5">
        <f t="shared" si="0"/>
        <v>75000</v>
      </c>
    </row>
    <row r="14" spans="1:6" x14ac:dyDescent="0.25">
      <c r="A14" s="3">
        <v>11</v>
      </c>
      <c r="B14" s="4" t="s">
        <v>0</v>
      </c>
      <c r="C14" s="5">
        <f>+C15</f>
        <v>1213501</v>
      </c>
      <c r="D14" s="5">
        <f t="shared" ref="D14:E14" si="1">+D15</f>
        <v>1500000</v>
      </c>
      <c r="E14" s="5">
        <f t="shared" si="1"/>
        <v>1575000</v>
      </c>
      <c r="F14" s="5">
        <f t="shared" si="0"/>
        <v>75000</v>
      </c>
    </row>
    <row r="15" spans="1:6" x14ac:dyDescent="0.25">
      <c r="A15" s="3">
        <v>3</v>
      </c>
      <c r="B15" s="4" t="s">
        <v>28</v>
      </c>
      <c r="C15" s="5">
        <f>+C16+C17+C18</f>
        <v>1213501</v>
      </c>
      <c r="D15" s="5">
        <f t="shared" ref="D15:E15" si="2">+D16+D17+D18</f>
        <v>1500000</v>
      </c>
      <c r="E15" s="5">
        <f t="shared" si="2"/>
        <v>1575000</v>
      </c>
      <c r="F15" s="5">
        <f t="shared" si="0"/>
        <v>75000</v>
      </c>
    </row>
    <row r="16" spans="1:6" x14ac:dyDescent="0.25">
      <c r="A16" s="13">
        <v>31</v>
      </c>
      <c r="B16" s="4" t="s">
        <v>7</v>
      </c>
      <c r="C16" s="5">
        <v>1198390</v>
      </c>
      <c r="D16" s="5">
        <v>1480000</v>
      </c>
      <c r="E16" s="5">
        <v>1550030</v>
      </c>
      <c r="F16" s="5">
        <f t="shared" si="0"/>
        <v>70030</v>
      </c>
    </row>
    <row r="17" spans="1:10" x14ac:dyDescent="0.25">
      <c r="A17" s="13">
        <v>32</v>
      </c>
      <c r="B17" s="4" t="s">
        <v>8</v>
      </c>
      <c r="C17" s="5">
        <v>15111</v>
      </c>
      <c r="D17" s="5">
        <v>20000</v>
      </c>
      <c r="E17" s="5">
        <v>24970</v>
      </c>
      <c r="F17" s="5">
        <f t="shared" si="0"/>
        <v>4970</v>
      </c>
    </row>
    <row r="18" spans="1:10" x14ac:dyDescent="0.25">
      <c r="A18" s="13">
        <v>34</v>
      </c>
      <c r="B18" s="4" t="s">
        <v>10</v>
      </c>
      <c r="C18" s="5">
        <v>0</v>
      </c>
      <c r="D18" s="5">
        <v>0</v>
      </c>
      <c r="E18" s="5">
        <v>0</v>
      </c>
      <c r="F18" s="5">
        <f t="shared" si="0"/>
        <v>0</v>
      </c>
    </row>
    <row r="19" spans="1:10" x14ac:dyDescent="0.25">
      <c r="A19" s="11" t="s">
        <v>19</v>
      </c>
      <c r="B19" s="4" t="s">
        <v>20</v>
      </c>
      <c r="C19" s="5">
        <f>+C20+C25+C33+C46+C58+C67</f>
        <v>222994</v>
      </c>
      <c r="D19" s="5">
        <f>+D20+D25+D33+D46+D58+D67</f>
        <v>438194</v>
      </c>
      <c r="E19" s="5">
        <f>+E20+E25+E33+E46+E58+E67</f>
        <v>334710</v>
      </c>
      <c r="F19" s="5">
        <f t="shared" si="0"/>
        <v>-103484</v>
      </c>
    </row>
    <row r="20" spans="1:10" x14ac:dyDescent="0.25">
      <c r="A20" s="14">
        <v>31</v>
      </c>
      <c r="B20" s="4" t="s">
        <v>1</v>
      </c>
      <c r="C20" s="5">
        <f>+C21</f>
        <v>969</v>
      </c>
      <c r="D20" s="5">
        <f t="shared" ref="D20:E20" si="3">+D21</f>
        <v>1600</v>
      </c>
      <c r="E20" s="5">
        <f t="shared" si="3"/>
        <v>800</v>
      </c>
      <c r="F20" s="5">
        <f t="shared" si="0"/>
        <v>-800</v>
      </c>
    </row>
    <row r="21" spans="1:10" x14ac:dyDescent="0.25">
      <c r="A21" s="3">
        <v>3</v>
      </c>
      <c r="B21" s="4" t="s">
        <v>28</v>
      </c>
      <c r="C21" s="5">
        <f>+C22+C23+C24</f>
        <v>969</v>
      </c>
      <c r="D21" s="5">
        <f t="shared" ref="D21:E21" si="4">+D22+D23+D24</f>
        <v>1600</v>
      </c>
      <c r="E21" s="5">
        <f t="shared" si="4"/>
        <v>800</v>
      </c>
      <c r="F21" s="5">
        <f t="shared" si="0"/>
        <v>-800</v>
      </c>
    </row>
    <row r="22" spans="1:10" x14ac:dyDescent="0.25">
      <c r="A22" s="13">
        <v>31</v>
      </c>
      <c r="B22" s="4" t="s">
        <v>7</v>
      </c>
      <c r="C22" s="5">
        <v>0</v>
      </c>
      <c r="D22" s="5">
        <v>0</v>
      </c>
      <c r="E22" s="5">
        <v>0</v>
      </c>
      <c r="F22" s="5">
        <f t="shared" si="0"/>
        <v>0</v>
      </c>
    </row>
    <row r="23" spans="1:10" x14ac:dyDescent="0.25">
      <c r="A23" s="13">
        <v>32</v>
      </c>
      <c r="B23" s="4" t="s">
        <v>8</v>
      </c>
      <c r="C23" s="5">
        <v>969</v>
      </c>
      <c r="D23" s="5">
        <v>1600</v>
      </c>
      <c r="E23" s="5">
        <v>800</v>
      </c>
      <c r="F23" s="5">
        <f t="shared" si="0"/>
        <v>-800</v>
      </c>
    </row>
    <row r="24" spans="1:10" x14ac:dyDescent="0.25">
      <c r="A24" s="13">
        <v>34</v>
      </c>
      <c r="B24" s="4" t="s">
        <v>10</v>
      </c>
      <c r="C24" s="5">
        <v>0</v>
      </c>
      <c r="D24" s="5">
        <v>0</v>
      </c>
      <c r="E24" s="5">
        <v>0</v>
      </c>
      <c r="F24" s="5">
        <f t="shared" si="0"/>
        <v>0</v>
      </c>
    </row>
    <row r="25" spans="1:10" x14ac:dyDescent="0.25">
      <c r="A25" s="14">
        <v>43</v>
      </c>
      <c r="B25" s="4" t="s">
        <v>2</v>
      </c>
      <c r="C25" s="5">
        <f>+C26+C31</f>
        <v>12979</v>
      </c>
      <c r="D25" s="5">
        <f t="shared" ref="D25:E25" si="5">+D26+D31</f>
        <v>15530</v>
      </c>
      <c r="E25" s="5">
        <f t="shared" si="5"/>
        <v>3280</v>
      </c>
      <c r="F25" s="5">
        <f t="shared" si="0"/>
        <v>-12250</v>
      </c>
    </row>
    <row r="26" spans="1:10" x14ac:dyDescent="0.25">
      <c r="A26" s="3">
        <v>3</v>
      </c>
      <c r="B26" s="4" t="s">
        <v>28</v>
      </c>
      <c r="C26" s="5">
        <f>+C27+C28+C29+C30</f>
        <v>10907</v>
      </c>
      <c r="D26" s="5">
        <f t="shared" ref="D26:E26" si="6">+D27+D28+D29+D30</f>
        <v>15530</v>
      </c>
      <c r="E26" s="5">
        <f t="shared" si="6"/>
        <v>3280</v>
      </c>
      <c r="F26" s="5">
        <f t="shared" si="0"/>
        <v>-12250</v>
      </c>
    </row>
    <row r="27" spans="1:10" x14ac:dyDescent="0.25">
      <c r="A27" s="13">
        <v>31</v>
      </c>
      <c r="B27" s="4" t="s">
        <v>7</v>
      </c>
      <c r="C27" s="5">
        <v>512</v>
      </c>
      <c r="D27" s="5">
        <v>0</v>
      </c>
      <c r="E27" s="5">
        <v>0</v>
      </c>
      <c r="F27" s="5">
        <f t="shared" si="0"/>
        <v>0</v>
      </c>
    </row>
    <row r="28" spans="1:10" x14ac:dyDescent="0.25">
      <c r="A28" s="13">
        <v>32</v>
      </c>
      <c r="B28" s="4" t="s">
        <v>8</v>
      </c>
      <c r="C28" s="5">
        <v>9726</v>
      </c>
      <c r="D28" s="5">
        <v>14630</v>
      </c>
      <c r="E28" s="5">
        <v>2580</v>
      </c>
      <c r="F28" s="5">
        <f t="shared" si="0"/>
        <v>-12050</v>
      </c>
    </row>
    <row r="29" spans="1:10" x14ac:dyDescent="0.25">
      <c r="A29" s="13">
        <v>34</v>
      </c>
      <c r="B29" s="4" t="s">
        <v>10</v>
      </c>
      <c r="C29" s="5">
        <v>669</v>
      </c>
      <c r="D29" s="5">
        <v>900</v>
      </c>
      <c r="E29" s="5">
        <v>700</v>
      </c>
      <c r="F29" s="5">
        <f t="shared" si="0"/>
        <v>-200</v>
      </c>
    </row>
    <row r="30" spans="1:10" x14ac:dyDescent="0.25">
      <c r="A30" s="13">
        <v>37</v>
      </c>
      <c r="B30" s="4" t="s">
        <v>11</v>
      </c>
      <c r="C30" s="5">
        <v>0</v>
      </c>
      <c r="D30" s="5">
        <v>0</v>
      </c>
      <c r="E30" s="5">
        <v>0</v>
      </c>
      <c r="F30" s="5">
        <f t="shared" si="0"/>
        <v>0</v>
      </c>
    </row>
    <row r="31" spans="1:10" x14ac:dyDescent="0.25">
      <c r="A31" s="3">
        <v>4</v>
      </c>
      <c r="B31" s="4" t="s">
        <v>29</v>
      </c>
      <c r="C31" s="5">
        <f>+C32</f>
        <v>2072</v>
      </c>
      <c r="D31" s="5">
        <f t="shared" ref="D31:E31" si="7">+D32</f>
        <v>0</v>
      </c>
      <c r="E31" s="5">
        <f t="shared" si="7"/>
        <v>0</v>
      </c>
      <c r="F31" s="5">
        <f t="shared" si="0"/>
        <v>0</v>
      </c>
    </row>
    <row r="32" spans="1:10" x14ac:dyDescent="0.25">
      <c r="A32" s="13">
        <v>42</v>
      </c>
      <c r="B32" s="4" t="s">
        <v>13</v>
      </c>
      <c r="C32" s="5">
        <v>2072</v>
      </c>
      <c r="D32" s="5">
        <v>0</v>
      </c>
      <c r="E32" s="5">
        <v>0</v>
      </c>
      <c r="F32" s="5">
        <f t="shared" si="0"/>
        <v>0</v>
      </c>
      <c r="J32" s="9"/>
    </row>
    <row r="33" spans="1:8" x14ac:dyDescent="0.25">
      <c r="A33" s="14">
        <v>51</v>
      </c>
      <c r="B33" s="4" t="s">
        <v>3</v>
      </c>
      <c r="C33" s="5">
        <f>+C34+C42</f>
        <v>0</v>
      </c>
      <c r="D33" s="5">
        <f t="shared" ref="D33:E33" si="8">+D34+D42</f>
        <v>0</v>
      </c>
      <c r="E33" s="5">
        <f t="shared" si="8"/>
        <v>0</v>
      </c>
      <c r="F33" s="5">
        <f t="shared" si="0"/>
        <v>0</v>
      </c>
      <c r="H33" s="6"/>
    </row>
    <row r="34" spans="1:8" x14ac:dyDescent="0.25">
      <c r="A34" s="3">
        <v>3</v>
      </c>
      <c r="B34" s="4" t="s">
        <v>28</v>
      </c>
      <c r="C34" s="5">
        <f>+C35+C36+C37+C38+C39+C40+C41</f>
        <v>0</v>
      </c>
      <c r="D34" s="5">
        <f t="shared" ref="D34:E34" si="9">+D35+D36+D37+D38+D39+D40+D41</f>
        <v>0</v>
      </c>
      <c r="E34" s="5">
        <f t="shared" si="9"/>
        <v>0</v>
      </c>
      <c r="F34" s="5">
        <f t="shared" si="0"/>
        <v>0</v>
      </c>
    </row>
    <row r="35" spans="1:8" x14ac:dyDescent="0.25">
      <c r="A35" s="13">
        <v>31</v>
      </c>
      <c r="B35" s="4" t="s">
        <v>7</v>
      </c>
      <c r="C35" s="5">
        <v>0</v>
      </c>
      <c r="D35" s="5">
        <v>0</v>
      </c>
      <c r="E35" s="5">
        <v>0</v>
      </c>
      <c r="F35" s="5">
        <f t="shared" si="0"/>
        <v>0</v>
      </c>
    </row>
    <row r="36" spans="1:8" x14ac:dyDescent="0.25">
      <c r="A36" s="13">
        <v>32</v>
      </c>
      <c r="B36" s="4" t="s">
        <v>8</v>
      </c>
      <c r="C36" s="5">
        <v>0</v>
      </c>
      <c r="D36" s="5">
        <v>0</v>
      </c>
      <c r="E36" s="5">
        <v>0</v>
      </c>
      <c r="F36" s="5">
        <f t="shared" si="0"/>
        <v>0</v>
      </c>
    </row>
    <row r="37" spans="1:8" x14ac:dyDescent="0.25">
      <c r="A37" s="13">
        <v>34</v>
      </c>
      <c r="B37" s="4" t="s">
        <v>10</v>
      </c>
      <c r="C37" s="5">
        <v>0</v>
      </c>
      <c r="D37" s="5">
        <v>0</v>
      </c>
      <c r="E37" s="5">
        <v>0</v>
      </c>
      <c r="F37" s="5">
        <f t="shared" si="0"/>
        <v>0</v>
      </c>
    </row>
    <row r="38" spans="1:8" x14ac:dyDescent="0.25">
      <c r="A38" s="13">
        <v>35</v>
      </c>
      <c r="B38" s="4" t="s">
        <v>18</v>
      </c>
      <c r="C38" s="5">
        <v>0</v>
      </c>
      <c r="D38" s="5">
        <v>0</v>
      </c>
      <c r="E38" s="5">
        <v>0</v>
      </c>
      <c r="F38" s="5">
        <f t="shared" si="0"/>
        <v>0</v>
      </c>
    </row>
    <row r="39" spans="1:8" x14ac:dyDescent="0.25">
      <c r="A39" s="13">
        <v>36</v>
      </c>
      <c r="B39" s="4" t="s">
        <v>17</v>
      </c>
      <c r="C39" s="5">
        <v>0</v>
      </c>
      <c r="D39" s="5">
        <v>0</v>
      </c>
      <c r="E39" s="5">
        <v>0</v>
      </c>
      <c r="F39" s="5">
        <f t="shared" si="0"/>
        <v>0</v>
      </c>
    </row>
    <row r="40" spans="1:8" x14ac:dyDescent="0.25">
      <c r="A40" s="13">
        <v>37</v>
      </c>
      <c r="B40" s="4" t="s">
        <v>11</v>
      </c>
      <c r="C40" s="5">
        <v>0</v>
      </c>
      <c r="D40" s="5">
        <v>0</v>
      </c>
      <c r="E40" s="7">
        <v>0</v>
      </c>
      <c r="F40" s="5">
        <f t="shared" si="0"/>
        <v>0</v>
      </c>
    </row>
    <row r="41" spans="1:8" x14ac:dyDescent="0.25">
      <c r="A41" s="13">
        <v>38</v>
      </c>
      <c r="B41" s="4" t="s">
        <v>9</v>
      </c>
      <c r="C41" s="5">
        <v>0</v>
      </c>
      <c r="D41" s="5">
        <v>0</v>
      </c>
      <c r="E41" s="5">
        <v>0</v>
      </c>
      <c r="F41" s="5">
        <f t="shared" si="0"/>
        <v>0</v>
      </c>
    </row>
    <row r="42" spans="1:8" x14ac:dyDescent="0.25">
      <c r="A42" s="3">
        <v>4</v>
      </c>
      <c r="B42" s="4" t="s">
        <v>29</v>
      </c>
      <c r="C42" s="5">
        <f>+C43+C44+C45</f>
        <v>0</v>
      </c>
      <c r="D42" s="5">
        <f t="shared" ref="D42:E42" si="10">+D43+D44+D45</f>
        <v>0</v>
      </c>
      <c r="E42" s="5">
        <f t="shared" si="10"/>
        <v>0</v>
      </c>
      <c r="F42" s="5">
        <f t="shared" si="0"/>
        <v>0</v>
      </c>
    </row>
    <row r="43" spans="1:8" x14ac:dyDescent="0.25">
      <c r="A43" s="13">
        <v>41</v>
      </c>
      <c r="B43" s="4" t="s">
        <v>12</v>
      </c>
      <c r="C43" s="5">
        <v>0</v>
      </c>
      <c r="D43" s="5">
        <v>0</v>
      </c>
      <c r="E43" s="5">
        <v>0</v>
      </c>
      <c r="F43" s="5">
        <f t="shared" si="0"/>
        <v>0</v>
      </c>
    </row>
    <row r="44" spans="1:8" x14ac:dyDescent="0.25">
      <c r="A44" s="13">
        <v>42</v>
      </c>
      <c r="B44" s="4" t="s">
        <v>13</v>
      </c>
      <c r="C44" s="5">
        <v>0</v>
      </c>
      <c r="D44" s="5">
        <v>0</v>
      </c>
      <c r="E44" s="8">
        <v>0</v>
      </c>
      <c r="F44" s="5">
        <f t="shared" si="0"/>
        <v>0</v>
      </c>
    </row>
    <row r="45" spans="1:8" x14ac:dyDescent="0.25">
      <c r="A45" s="13">
        <v>45</v>
      </c>
      <c r="B45" s="4" t="s">
        <v>14</v>
      </c>
      <c r="C45" s="5">
        <v>0</v>
      </c>
      <c r="D45" s="5">
        <v>0</v>
      </c>
      <c r="E45" s="8">
        <v>0</v>
      </c>
      <c r="F45" s="5">
        <f t="shared" si="0"/>
        <v>0</v>
      </c>
    </row>
    <row r="46" spans="1:8" x14ac:dyDescent="0.25">
      <c r="A46" s="14">
        <v>52</v>
      </c>
      <c r="B46" s="4" t="s">
        <v>4</v>
      </c>
      <c r="C46" s="5">
        <f>+C47+C54</f>
        <v>209046</v>
      </c>
      <c r="D46" s="5">
        <f t="shared" ref="D46:E46" si="11">+D47+D54</f>
        <v>420800</v>
      </c>
      <c r="E46" s="5">
        <f t="shared" si="11"/>
        <v>330630</v>
      </c>
      <c r="F46" s="5">
        <f t="shared" si="0"/>
        <v>-90170</v>
      </c>
    </row>
    <row r="47" spans="1:8" x14ac:dyDescent="0.25">
      <c r="A47" s="3">
        <v>3</v>
      </c>
      <c r="B47" s="4" t="s">
        <v>28</v>
      </c>
      <c r="C47" s="5">
        <f>+C48+C49+C50+C51+C52+C53</f>
        <v>117219</v>
      </c>
      <c r="D47" s="5">
        <f t="shared" ref="D47:E47" si="12">+D48+D49+D50+D51+D52+D53</f>
        <v>299800</v>
      </c>
      <c r="E47" s="5">
        <f t="shared" si="12"/>
        <v>168880</v>
      </c>
      <c r="F47" s="5">
        <f t="shared" si="0"/>
        <v>-130920</v>
      </c>
    </row>
    <row r="48" spans="1:8" x14ac:dyDescent="0.25">
      <c r="A48" s="13">
        <v>31</v>
      </c>
      <c r="B48" s="4" t="s">
        <v>7</v>
      </c>
      <c r="C48" s="5">
        <v>43238</v>
      </c>
      <c r="D48" s="5">
        <v>24500</v>
      </c>
      <c r="E48" s="5">
        <v>47700</v>
      </c>
      <c r="F48" s="5">
        <f t="shared" si="0"/>
        <v>23200</v>
      </c>
    </row>
    <row r="49" spans="1:11" x14ac:dyDescent="0.25">
      <c r="A49" s="13">
        <v>32</v>
      </c>
      <c r="B49" s="4" t="s">
        <v>8</v>
      </c>
      <c r="C49" s="5">
        <v>73981</v>
      </c>
      <c r="D49" s="5">
        <v>275300</v>
      </c>
      <c r="E49" s="5">
        <v>121180</v>
      </c>
      <c r="F49" s="5">
        <f t="shared" si="0"/>
        <v>-154120</v>
      </c>
      <c r="I49" s="9"/>
      <c r="J49" s="9"/>
      <c r="K49" s="9"/>
    </row>
    <row r="50" spans="1:11" x14ac:dyDescent="0.25">
      <c r="A50" s="13">
        <v>34</v>
      </c>
      <c r="B50" s="4" t="s">
        <v>10</v>
      </c>
      <c r="C50" s="5">
        <v>0</v>
      </c>
      <c r="D50" s="5">
        <v>0</v>
      </c>
      <c r="E50" s="5">
        <v>0</v>
      </c>
      <c r="F50" s="5">
        <f t="shared" si="0"/>
        <v>0</v>
      </c>
      <c r="I50" s="9"/>
      <c r="J50" s="9"/>
      <c r="K50" s="9"/>
    </row>
    <row r="51" spans="1:11" x14ac:dyDescent="0.25">
      <c r="A51" s="13">
        <v>36</v>
      </c>
      <c r="B51" s="4" t="s">
        <v>17</v>
      </c>
      <c r="C51" s="5">
        <v>0</v>
      </c>
      <c r="D51" s="5">
        <v>0</v>
      </c>
      <c r="E51" s="5">
        <v>0</v>
      </c>
      <c r="F51" s="5">
        <f t="shared" si="0"/>
        <v>0</v>
      </c>
      <c r="I51" s="9"/>
      <c r="J51" s="9"/>
      <c r="K51" s="9"/>
    </row>
    <row r="52" spans="1:11" x14ac:dyDescent="0.25">
      <c r="A52" s="13">
        <v>37</v>
      </c>
      <c r="B52" s="4" t="s">
        <v>11</v>
      </c>
      <c r="C52" s="5">
        <v>0</v>
      </c>
      <c r="D52" s="5">
        <v>0</v>
      </c>
      <c r="E52" s="5">
        <v>0</v>
      </c>
      <c r="F52" s="5">
        <f t="shared" si="0"/>
        <v>0</v>
      </c>
      <c r="I52" s="9"/>
      <c r="J52" s="9"/>
      <c r="K52" s="9"/>
    </row>
    <row r="53" spans="1:11" x14ac:dyDescent="0.25">
      <c r="A53" s="13">
        <v>38</v>
      </c>
      <c r="B53" s="4" t="s">
        <v>9</v>
      </c>
      <c r="C53" s="5">
        <v>0</v>
      </c>
      <c r="D53" s="5">
        <v>0</v>
      </c>
      <c r="E53" s="5">
        <v>0</v>
      </c>
      <c r="F53" s="5">
        <f t="shared" si="0"/>
        <v>0</v>
      </c>
    </row>
    <row r="54" spans="1:11" x14ac:dyDescent="0.25">
      <c r="A54" s="3">
        <v>4</v>
      </c>
      <c r="B54" s="4" t="s">
        <v>29</v>
      </c>
      <c r="C54" s="5">
        <f>+C55+C56+C57</f>
        <v>91827</v>
      </c>
      <c r="D54" s="5">
        <f t="shared" ref="D54:E54" si="13">+D55+D56+D57</f>
        <v>121000</v>
      </c>
      <c r="E54" s="5">
        <f t="shared" si="13"/>
        <v>161750</v>
      </c>
      <c r="F54" s="5">
        <f t="shared" si="0"/>
        <v>40750</v>
      </c>
      <c r="H54" s="9"/>
    </row>
    <row r="55" spans="1:11" x14ac:dyDescent="0.25">
      <c r="A55" s="13">
        <v>41</v>
      </c>
      <c r="B55" s="4" t="s">
        <v>12</v>
      </c>
      <c r="C55" s="5">
        <v>0</v>
      </c>
      <c r="D55" s="5">
        <v>0</v>
      </c>
      <c r="E55" s="5">
        <v>0</v>
      </c>
      <c r="F55" s="5">
        <f t="shared" si="0"/>
        <v>0</v>
      </c>
    </row>
    <row r="56" spans="1:11" x14ac:dyDescent="0.25">
      <c r="A56" s="13">
        <v>42</v>
      </c>
      <c r="B56" s="4" t="s">
        <v>13</v>
      </c>
      <c r="C56" s="5">
        <v>91827</v>
      </c>
      <c r="D56" s="5">
        <v>121000</v>
      </c>
      <c r="E56" s="5">
        <v>130500</v>
      </c>
      <c r="F56" s="5">
        <f t="shared" si="0"/>
        <v>9500</v>
      </c>
    </row>
    <row r="57" spans="1:11" x14ac:dyDescent="0.25">
      <c r="A57" s="13">
        <v>45</v>
      </c>
      <c r="B57" s="4" t="s">
        <v>14</v>
      </c>
      <c r="C57" s="5">
        <v>0</v>
      </c>
      <c r="D57" s="5">
        <v>0</v>
      </c>
      <c r="E57" s="5">
        <v>31250</v>
      </c>
      <c r="F57" s="5">
        <f t="shared" si="0"/>
        <v>31250</v>
      </c>
      <c r="I57" s="9"/>
      <c r="J57" s="9"/>
      <c r="K57" s="9"/>
    </row>
    <row r="58" spans="1:11" x14ac:dyDescent="0.25">
      <c r="A58" s="14">
        <v>61</v>
      </c>
      <c r="B58" s="4" t="s">
        <v>5</v>
      </c>
      <c r="C58" s="5">
        <f>+C59+C63</f>
        <v>0</v>
      </c>
      <c r="D58" s="5">
        <f t="shared" ref="D58" si="14">+D59+D63</f>
        <v>0</v>
      </c>
      <c r="E58" s="5"/>
      <c r="F58" s="5">
        <f t="shared" si="0"/>
        <v>0</v>
      </c>
      <c r="I58" s="9"/>
      <c r="J58" s="9"/>
      <c r="K58" s="9"/>
    </row>
    <row r="59" spans="1:11" x14ac:dyDescent="0.25">
      <c r="A59" s="3">
        <v>3</v>
      </c>
      <c r="B59" s="4" t="s">
        <v>28</v>
      </c>
      <c r="C59" s="5">
        <f>+C60+C61+C62</f>
        <v>0</v>
      </c>
      <c r="D59" s="5">
        <f t="shared" ref="D59:E59" si="15">+D60+D61+D62</f>
        <v>0</v>
      </c>
      <c r="E59" s="5">
        <f t="shared" si="15"/>
        <v>0</v>
      </c>
      <c r="F59" s="5">
        <f t="shared" si="0"/>
        <v>0</v>
      </c>
      <c r="I59" s="9"/>
      <c r="J59" s="9"/>
      <c r="K59" s="9"/>
    </row>
    <row r="60" spans="1:11" x14ac:dyDescent="0.25">
      <c r="A60" s="13">
        <v>31</v>
      </c>
      <c r="B60" s="4" t="s">
        <v>7</v>
      </c>
      <c r="C60" s="5">
        <v>0</v>
      </c>
      <c r="D60" s="5">
        <v>0</v>
      </c>
      <c r="E60" s="5">
        <v>0</v>
      </c>
      <c r="F60" s="5">
        <f t="shared" si="0"/>
        <v>0</v>
      </c>
      <c r="I60" s="9"/>
      <c r="J60" s="9"/>
      <c r="K60" s="9"/>
    </row>
    <row r="61" spans="1:11" x14ac:dyDescent="0.25">
      <c r="A61" s="13">
        <v>32</v>
      </c>
      <c r="B61" s="4" t="s">
        <v>8</v>
      </c>
      <c r="C61" s="5">
        <v>0</v>
      </c>
      <c r="D61" s="5">
        <v>0</v>
      </c>
      <c r="E61" s="5">
        <v>0</v>
      </c>
      <c r="F61" s="5">
        <f t="shared" si="0"/>
        <v>0</v>
      </c>
      <c r="I61" s="9"/>
      <c r="J61" s="9"/>
      <c r="K61" s="9"/>
    </row>
    <row r="62" spans="1:11" x14ac:dyDescent="0.25">
      <c r="A62" s="13">
        <v>34</v>
      </c>
      <c r="B62" s="4" t="s">
        <v>10</v>
      </c>
      <c r="C62" s="5">
        <v>0</v>
      </c>
      <c r="D62" s="5">
        <v>0</v>
      </c>
      <c r="E62" s="5">
        <v>0</v>
      </c>
      <c r="F62" s="5">
        <f t="shared" si="0"/>
        <v>0</v>
      </c>
      <c r="I62" s="9"/>
      <c r="J62" s="9"/>
      <c r="K62" s="9"/>
    </row>
    <row r="63" spans="1:11" x14ac:dyDescent="0.25">
      <c r="A63" s="3">
        <v>4</v>
      </c>
      <c r="B63" s="4" t="s">
        <v>29</v>
      </c>
      <c r="C63" s="5">
        <f>+C64+C65+C66</f>
        <v>0</v>
      </c>
      <c r="D63" s="5">
        <f t="shared" ref="D63:E63" si="16">+D64+D65+D66</f>
        <v>0</v>
      </c>
      <c r="E63" s="5">
        <f t="shared" si="16"/>
        <v>0</v>
      </c>
      <c r="F63" s="5">
        <f t="shared" si="0"/>
        <v>0</v>
      </c>
      <c r="I63" s="9"/>
      <c r="J63" s="9"/>
      <c r="K63" s="9"/>
    </row>
    <row r="64" spans="1:11" x14ac:dyDescent="0.25">
      <c r="A64" s="13">
        <v>41</v>
      </c>
      <c r="B64" s="4" t="s">
        <v>12</v>
      </c>
      <c r="C64" s="5">
        <v>0</v>
      </c>
      <c r="D64" s="5">
        <v>0</v>
      </c>
      <c r="E64" s="5">
        <v>0</v>
      </c>
      <c r="F64" s="5">
        <f t="shared" si="0"/>
        <v>0</v>
      </c>
      <c r="I64" s="9"/>
      <c r="J64" s="9"/>
      <c r="K64" s="9"/>
    </row>
    <row r="65" spans="1:6" x14ac:dyDescent="0.25">
      <c r="A65" s="13">
        <v>42</v>
      </c>
      <c r="B65" s="4" t="s">
        <v>13</v>
      </c>
      <c r="C65" s="5">
        <v>0</v>
      </c>
      <c r="D65" s="5">
        <v>0</v>
      </c>
      <c r="E65" s="5">
        <v>0</v>
      </c>
      <c r="F65" s="5">
        <f t="shared" si="0"/>
        <v>0</v>
      </c>
    </row>
    <row r="66" spans="1:6" x14ac:dyDescent="0.25">
      <c r="A66" s="13">
        <v>45</v>
      </c>
      <c r="B66" s="4" t="s">
        <v>14</v>
      </c>
      <c r="C66" s="5">
        <v>0</v>
      </c>
      <c r="D66" s="5">
        <v>0</v>
      </c>
      <c r="E66" s="5">
        <v>0</v>
      </c>
      <c r="F66" s="5">
        <f t="shared" si="0"/>
        <v>0</v>
      </c>
    </row>
    <row r="67" spans="1:6" x14ac:dyDescent="0.25">
      <c r="A67" s="3">
        <v>71</v>
      </c>
      <c r="B67" s="4" t="s">
        <v>27</v>
      </c>
      <c r="C67" s="5">
        <f>+C68</f>
        <v>0</v>
      </c>
      <c r="D67" s="5">
        <f>+D68</f>
        <v>264</v>
      </c>
      <c r="E67" s="5">
        <f>+E68</f>
        <v>0</v>
      </c>
      <c r="F67" s="5">
        <f t="shared" si="0"/>
        <v>-264</v>
      </c>
    </row>
    <row r="68" spans="1:6" x14ac:dyDescent="0.25">
      <c r="A68" s="13">
        <v>42</v>
      </c>
      <c r="B68" s="4" t="s">
        <v>13</v>
      </c>
      <c r="C68" s="5">
        <v>0</v>
      </c>
      <c r="D68" s="5">
        <v>264</v>
      </c>
      <c r="E68" s="5">
        <v>0</v>
      </c>
      <c r="F68" s="5">
        <f t="shared" si="0"/>
        <v>-264</v>
      </c>
    </row>
  </sheetData>
  <autoFilter ref="A4:G68" xr:uid="{00000000-0001-0000-0000-000000000000}"/>
  <mergeCells count="1">
    <mergeCell ref="A2:F2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Posebni dio FP</vt:lpstr>
      <vt:lpstr>'Posebni dio FP'!Ispis_naslova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mpogoreli21</dc:creator>
  <cp:lastModifiedBy>Marija Zekanović</cp:lastModifiedBy>
  <cp:lastPrinted>2025-12-23T08:14:49Z</cp:lastPrinted>
  <dcterms:created xsi:type="dcterms:W3CDTF">2023-09-30T12:17:16Z</dcterms:created>
  <dcterms:modified xsi:type="dcterms:W3CDTF">2025-12-23T08:14:51Z</dcterms:modified>
</cp:coreProperties>
</file>